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hun 2015" sheetId="1" r:id="rId4"/>
    <sheet state="visible" name="Tahun 2016" sheetId="2" r:id="rId5"/>
    <sheet state="visible" name="Tahun 2017" sheetId="3" r:id="rId6"/>
    <sheet state="visible" name="Tahun 2018" sheetId="4" r:id="rId7"/>
    <sheet state="visible" name="Tahun 2019" sheetId="5" r:id="rId8"/>
    <sheet state="visible" name="Tahun 2020" sheetId="6" r:id="rId9"/>
    <sheet state="visible" name="Tahun 2021" sheetId="7" r:id="rId10"/>
    <sheet state="visible" name="Tahun 2022" sheetId="8" r:id="rId11"/>
    <sheet state="visible" name="Sheet1" sheetId="9" r:id="rId12"/>
    <sheet state="visible" name="NUSANTARA" sheetId="10" r:id="rId13"/>
    <sheet state="visible" name="mancanegara" sheetId="11" r:id="rId14"/>
    <sheet state="visible" name="2023" sheetId="12" r:id="rId15"/>
    <sheet state="visible" name="2024" sheetId="13" r:id="rId16"/>
    <sheet state="visible" name="2025 sementara" sheetId="14" r:id="rId17"/>
  </sheets>
  <definedNames/>
  <calcPr/>
</workbook>
</file>

<file path=xl/sharedStrings.xml><?xml version="1.0" encoding="utf-8"?>
<sst xmlns="http://schemas.openxmlformats.org/spreadsheetml/2006/main" count="1869" uniqueCount="152">
  <si>
    <t>DATA WISATA TAHUN 2015</t>
  </si>
  <si>
    <t>NO</t>
  </si>
  <si>
    <t>KABUPATEN/KOTA</t>
  </si>
  <si>
    <t>JENIS WISATA</t>
  </si>
  <si>
    <t>NAMA_WISATA</t>
  </si>
  <si>
    <t>TENAGA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</si>
  <si>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</si>
  <si>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</si>
  <si>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</si>
  <si>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</si>
  <si>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</si>
  <si>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</si>
  <si>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</si>
  <si>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</si>
  <si>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</si>
  <si>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</si>
  <si>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</si>
  <si>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</si>
  <si>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 TOTAL</t>
  </si>
  <si>
    <t>L</t>
  </si>
  <si>
    <t>P</t>
  </si>
  <si>
    <t>NUSANTARA</t>
  </si>
  <si>
    <t>MANCANEGARA</t>
  </si>
  <si>
    <t>PENDAPATAN/(Rp)</t>
  </si>
  <si>
    <t xml:space="preserve">Semarang Kab. </t>
  </si>
  <si>
    <t>Wisata Buatan</t>
  </si>
  <si>
    <t>Agro Wisata Kopeng Gunungsari</t>
  </si>
  <si>
    <t>Agro Wisata Tlogo Resort</t>
  </si>
  <si>
    <t>Wisata Alam</t>
  </si>
  <si>
    <t>Air Terjun Curug Lawe</t>
  </si>
  <si>
    <t>Air Terjun Semirang</t>
  </si>
  <si>
    <t>Ayanaz</t>
  </si>
  <si>
    <t>Balemong &amp; Resort</t>
  </si>
  <si>
    <t>Bamboo Garden Sumowono</t>
  </si>
  <si>
    <t>Bantir Hills</t>
  </si>
  <si>
    <t>Bukit Cinta</t>
  </si>
  <si>
    <t>Wisata Budaya</t>
  </si>
  <si>
    <t>Candi Gedong Songo</t>
  </si>
  <si>
    <t>Minat Khusus</t>
  </si>
  <si>
    <t>Cimory On The Valley</t>
  </si>
  <si>
    <t>Curug Tujuh Bidadari</t>
  </si>
  <si>
    <t>Dusun Semilir</t>
  </si>
  <si>
    <t>Eling Bening</t>
  </si>
  <si>
    <t>Emporrium Nissin Biscuit</t>
  </si>
  <si>
    <t>Goa Maria Kerep</t>
  </si>
  <si>
    <t>Gumuk Reco Sepakung</t>
  </si>
  <si>
    <t>Hills Joglo Villa</t>
  </si>
  <si>
    <t>Hortimart Agro Center</t>
  </si>
  <si>
    <t>Kampoeng Kopi Banaran</t>
  </si>
  <si>
    <t>Kampoeng Wisata Banyumili</t>
  </si>
  <si>
    <t>Klenting Kuning</t>
  </si>
  <si>
    <t>Kolam Renang Baran Permai</t>
  </si>
  <si>
    <t>Kolam Renang Bu Sri</t>
  </si>
  <si>
    <t>Kolam Renang Bumi Lerep Indah</t>
  </si>
  <si>
    <t>Kolam Renang Tirto Argo Siwarak</t>
  </si>
  <si>
    <t>Langen Tirto Muncul</t>
  </si>
  <si>
    <t>Lereng Kelir</t>
  </si>
  <si>
    <t>Makam Hasan Munadi Nyatnyono</t>
  </si>
  <si>
    <t>Muncul River Tubing</t>
  </si>
  <si>
    <t>Muncul Waterpark</t>
  </si>
  <si>
    <t>MUSEUM KERETA API AMBARAWA</t>
  </si>
  <si>
    <t>New Wisata Bandungan</t>
  </si>
  <si>
    <t>Palagan Ambarawa</t>
  </si>
  <si>
    <t>Pemandian Muncul</t>
  </si>
  <si>
    <t>PT. Jamu Sido Muncul</t>
  </si>
  <si>
    <t>Saloka Theme Park</t>
  </si>
  <si>
    <t>Sunrise Hill</t>
  </si>
  <si>
    <t>Susan Spa &amp; Resort</t>
  </si>
  <si>
    <t>Taman Bunga Celosia</t>
  </si>
  <si>
    <t>Taman Kelinci</t>
  </si>
  <si>
    <t>Taman Wisata Kopeng</t>
  </si>
  <si>
    <t>The Fountain Water Park</t>
  </si>
  <si>
    <t>Tree Top Outbond</t>
  </si>
  <si>
    <t>Umbul Sidomukti</t>
  </si>
  <si>
    <t>Vana Prastha Gedong Songo</t>
  </si>
  <si>
    <t>Wana Wisata Penggaron</t>
  </si>
  <si>
    <t>Watu Gajah Park</t>
  </si>
  <si>
    <t>Wisata Alam Perantunan</t>
  </si>
  <si>
    <t>Wisata Pesanggrahan Watu Gunung</t>
  </si>
  <si>
    <t>TOTAL</t>
  </si>
  <si>
    <t>Semarang Kab. , 20-01-2022</t>
  </si>
  <si>
    <t>Mengetahui,</t>
  </si>
  <si>
    <t>DATA WISATA TAHUN 2016</t>
  </si>
  <si>
    <t>DATA WISATA TAHUN 2017</t>
  </si>
  <si>
    <t>DATA WISATA TAHUN 2018</t>
  </si>
  <si>
    <t>DATA WISATA TAHUN 2019</t>
  </si>
  <si>
    <t>DATA WISATA TAHUN 2020</t>
  </si>
  <si>
    <t>DATA WISATA TAHUN 2021</t>
  </si>
  <si>
    <t>TABEL ISIAN JUMLAH WISATAWAN 2022</t>
  </si>
  <si>
    <t>No</t>
  </si>
  <si>
    <t>JENIS</t>
  </si>
  <si>
    <t>SDM</t>
  </si>
  <si>
    <t>SUBTOTAL</t>
  </si>
  <si>
    <t>WISNUS</t>
  </si>
  <si>
    <t>WISMAN</t>
  </si>
  <si>
    <t>PENDAPATAN</t>
  </si>
  <si>
    <t>Semarang Kab</t>
  </si>
  <si>
    <t>wisata buatan</t>
  </si>
  <si>
    <t>candi gedong songo</t>
  </si>
  <si>
    <t>wisata budaya</t>
  </si>
  <si>
    <t>minat khusus</t>
  </si>
  <si>
    <t>curug tujuh bidadari</t>
  </si>
  <si>
    <t>Danuwo Waterpark</t>
  </si>
  <si>
    <t>DTW Goa Rong View (Tlogo Tuntang)</t>
  </si>
  <si>
    <t>langen tirto muncul</t>
  </si>
  <si>
    <t>pemandian muncul</t>
  </si>
  <si>
    <t>Pendakian Thekelan</t>
  </si>
  <si>
    <t>taman wisata kopeng</t>
  </si>
  <si>
    <t>Umbul Songo</t>
  </si>
  <si>
    <t>Wisata Kalipasang</t>
  </si>
  <si>
    <t>nusantara</t>
  </si>
  <si>
    <t>Manca</t>
  </si>
  <si>
    <t>JUMLAH PENGUNJUNG</t>
  </si>
  <si>
    <t>WISATA ALAM</t>
  </si>
  <si>
    <t>WISATA BUATAN</t>
  </si>
  <si>
    <t xml:space="preserve">WISATA BUDAYA </t>
  </si>
  <si>
    <t>WISATA MINAT KHUSUS</t>
  </si>
  <si>
    <t>WISATAWAN NUSANTARA</t>
  </si>
  <si>
    <t xml:space="preserve">PROSENTASE TINGKAT KUNJUNGAN WISATAWAN NUSANTARA TAHUN 2021
</t>
  </si>
  <si>
    <t>WISATAWAN MANCANEGARA</t>
  </si>
  <si>
    <t>TABEL ISIAN JUMLAH WISATAWAN 2023</t>
  </si>
  <si>
    <t>BOEMI SORA</t>
  </si>
  <si>
    <t>Candi gedong songo</t>
  </si>
  <si>
    <t>GRIYA YODESIA</t>
  </si>
  <si>
    <t>susan spa &amp; resort</t>
  </si>
  <si>
    <t>TABEL ISIAN JUMLAH WISATAWAN 2024</t>
  </si>
  <si>
    <t>Daya Tarik Wisata</t>
  </si>
  <si>
    <t>Jenis</t>
  </si>
  <si>
    <t>Januari 2024</t>
  </si>
  <si>
    <t>Februari 2024</t>
  </si>
  <si>
    <t>Maret 2024</t>
  </si>
  <si>
    <t>Mei 2024</t>
  </si>
  <si>
    <t>Juni 2024</t>
  </si>
  <si>
    <t>Juli 2024</t>
  </si>
  <si>
    <t>Agustus 2024</t>
  </si>
  <si>
    <t>Oktober 2024</t>
  </si>
  <si>
    <t>Desember 2024</t>
  </si>
  <si>
    <t>Wisnus</t>
  </si>
  <si>
    <t>Wisman</t>
  </si>
  <si>
    <t>Pendapatan</t>
  </si>
  <si>
    <t>SEMARANG KAB</t>
  </si>
  <si>
    <t>Candi Gedong songo</t>
  </si>
  <si>
    <t>Dairyland (Cimory) On The Valley</t>
  </si>
  <si>
    <t>Tutup</t>
  </si>
  <si>
    <t>Kolam Renang Watu Lumpang</t>
  </si>
  <si>
    <t>Pinusia Park</t>
  </si>
  <si>
    <t>Tebing Alfath</t>
  </si>
  <si>
    <t>Lain Lain</t>
  </si>
  <si>
    <t>Top Selfie Cemoro Sewu</t>
  </si>
  <si>
    <t>Kopeng Tree Top Adventure Park</t>
  </si>
  <si>
    <t>Wisata Apung "Kampoeng Rawa"</t>
  </si>
  <si>
    <t>TABEL ISIAN JUMLAH WISATAWAN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</si>
</sst>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Arial"/>
      <scheme val="minor"/>
    </font>
    <font>
      <b/>
      <u/>
      <sz val="18.0"/>
      <name val="Calibri"/>
    </font>
    <font/>
    <font>
      <sz val="11.0"/>
      <name val="Calibri"/>
    </font>
    <font>
      <b/>
      <sz val="11.0"/>
      <name val="Calibri"/>
    </font>
    <font>
      <sz val="11.0"/>
      <color rgb="FFFF0000"/>
      <name val="Calibri"/>
    </font>
    <font>
      <sz val="12.0"/>
      <color rgb="FFFF0000"/>
      <name val="Calibri"/>
    </font>
    <font>
      <b/>
      <sz val="12.0"/>
      <name val="Calibri"/>
    </font>
    <font>
      <sz val="12.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4B083"/>
        <bgColor rgb="FFF4B083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</fills>
  <borders count="3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right style="medium">
        <color rgb="FF000000"/>
      </right>
      <top style="double">
        <color rgb="FF000000"/>
      </top>
      <bottom style="medium">
        <color rgb="FF000000"/>
      </bottom>
    </border>
    <border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double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medium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right style="double">
        <color rgb="FF000000"/>
      </right>
      <top style="double">
        <color rgb="FF000000"/>
      </top>
    </border>
    <border>
      <bottom style="medium">
        <color rgb="FF000000"/>
      </bottom>
    </border>
    <border>
      <left style="double">
        <color rgb="FF000000"/>
      </left>
      <right style="medium">
        <color rgb="FF000000"/>
      </right>
      <bottom style="double">
        <color rgb="FF000000"/>
      </bottom>
    </border>
    <border>
      <bottom style="double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Border="1" applyFont="1"/>
    <xf borderId="8" fillId="0" fontId="3" numFmtId="0" xfId="0" applyAlignment="1" applyBorder="1" applyFont="1">
      <alignment horizontal="center" shrinkToFit="0" wrapText="1"/>
    </xf>
    <xf borderId="9" fillId="0" fontId="3" numFmtId="0" xfId="0" applyAlignment="1" applyBorder="1" applyFont="1">
      <alignment horizontal="center" shrinkToFit="0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3" numFmtId="0" xfId="0" applyAlignment="1" applyBorder="1" applyFont="1">
      <alignment horizontal="center" shrinkToFit="0" wrapText="1"/>
    </xf>
    <xf borderId="13" fillId="0" fontId="4" numFmtId="20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13" fillId="0" fontId="3" numFmtId="0" xfId="0" applyAlignment="1" applyBorder="1" applyFont="1">
      <alignment shrinkToFit="0" vertical="top" wrapText="1"/>
    </xf>
    <xf borderId="13" fillId="0" fontId="3" numFmtId="0" xfId="0" applyAlignment="1" applyBorder="1" applyFont="1">
      <alignment horizontal="right" shrinkToFit="0" vertical="top" wrapText="1"/>
    </xf>
    <xf borderId="13" fillId="0" fontId="4" numFmtId="0" xfId="0" applyAlignment="1" applyBorder="1" applyFont="1">
      <alignment horizontal="right" shrinkToFit="0" vertical="center" wrapText="1"/>
    </xf>
    <xf borderId="13" fillId="2" fontId="3" numFmtId="0" xfId="0" applyAlignment="1" applyBorder="1" applyFill="1" applyFont="1">
      <alignment shrinkToFit="0" vertical="top" wrapText="1"/>
    </xf>
    <xf borderId="13" fillId="2" fontId="3" numFmtId="0" xfId="0" applyAlignment="1" applyBorder="1" applyFont="1">
      <alignment horizontal="right" shrinkToFit="0" vertical="top" wrapText="1"/>
    </xf>
    <xf borderId="13" fillId="2" fontId="4" numFmtId="0" xfId="0" applyAlignment="1" applyBorder="1" applyFont="1">
      <alignment horizontal="right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13" fillId="0" fontId="4" numFmtId="1" xfId="0" applyAlignment="1" applyBorder="1" applyFont="1" applyNumberFormat="1">
      <alignment horizontal="right" shrinkToFit="0" vertical="center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center" shrinkToFit="0" vertical="top" wrapText="1"/>
    </xf>
    <xf borderId="13" fillId="0" fontId="3" numFmtId="3" xfId="0" applyAlignment="1" applyBorder="1" applyFont="1" applyNumberFormat="1">
      <alignment horizontal="right" shrinkToFit="0" vertical="top" wrapText="1"/>
    </xf>
    <xf borderId="13" fillId="0" fontId="4" numFmtId="3" xfId="0" applyAlignment="1" applyBorder="1" applyFont="1" applyNumberFormat="1">
      <alignment horizontal="right" shrinkToFit="0" vertical="center" wrapText="1"/>
    </xf>
    <xf borderId="14" fillId="2" fontId="3" numFmtId="0" xfId="0" applyBorder="1" applyFont="1"/>
    <xf borderId="14" fillId="3" fontId="3" numFmtId="0" xfId="0" applyBorder="1" applyFill="1" applyFont="1"/>
    <xf borderId="13" fillId="2" fontId="3" numFmtId="3" xfId="0" applyAlignment="1" applyBorder="1" applyFont="1" applyNumberFormat="1">
      <alignment horizontal="right" shrinkToFit="0" vertical="top" wrapText="1"/>
    </xf>
    <xf borderId="13" fillId="2" fontId="4" numFmtId="3" xfId="0" applyAlignment="1" applyBorder="1" applyFont="1" applyNumberFormat="1">
      <alignment horizontal="right" shrinkToFit="0" vertical="center" wrapText="1"/>
    </xf>
    <xf borderId="14" fillId="4" fontId="3" numFmtId="0" xfId="0" applyBorder="1" applyFill="1" applyFont="1"/>
    <xf borderId="0" fillId="0" fontId="3" numFmtId="0" xfId="0" applyFont="1"/>
    <xf borderId="0" fillId="0" fontId="2" numFmtId="3" xfId="0" applyFont="1" applyNumberFormat="1"/>
    <xf borderId="0" fillId="0" fontId="3" numFmtId="3" xfId="0" applyFont="1" applyNumberFormat="1"/>
    <xf borderId="0" fillId="0" fontId="3" numFmtId="0" xfId="0" applyAlignment="1" applyFont="1">
      <alignment horizontal="center" shrinkToFit="0" wrapText="1"/>
    </xf>
    <xf borderId="8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top" wrapText="1"/>
    </xf>
    <xf borderId="13" fillId="5" fontId="3" numFmtId="0" xfId="0" applyAlignment="1" applyBorder="1" applyFill="1" applyFont="1">
      <alignment shrinkToFit="0" vertical="top" wrapText="1"/>
    </xf>
    <xf borderId="13" fillId="5" fontId="3" numFmtId="0" xfId="0" applyAlignment="1" applyBorder="1" applyFont="1">
      <alignment horizontal="right" shrinkToFit="0" vertical="top" wrapText="1"/>
    </xf>
    <xf borderId="13" fillId="5" fontId="3" numFmtId="3" xfId="0" applyAlignment="1" applyBorder="1" applyFont="1" applyNumberFormat="1">
      <alignment horizontal="right" shrinkToFit="0" vertical="top" wrapText="1"/>
    </xf>
    <xf borderId="13" fillId="2" fontId="5" numFmtId="0" xfId="0" applyAlignment="1" applyBorder="1" applyFont="1">
      <alignment shrinkToFit="0" vertical="top" wrapText="1"/>
    </xf>
    <xf borderId="13" fillId="6" fontId="5" numFmtId="0" xfId="0" applyAlignment="1" applyBorder="1" applyFill="1" applyFont="1">
      <alignment shrinkToFit="0" vertical="top" wrapText="1"/>
    </xf>
    <xf borderId="13" fillId="6" fontId="5" numFmtId="0" xfId="0" applyAlignment="1" applyBorder="1" applyFont="1">
      <alignment horizontal="right" shrinkToFit="0" vertical="top" wrapText="1"/>
    </xf>
    <xf borderId="13" fillId="6" fontId="5" numFmtId="3" xfId="0" applyAlignment="1" applyBorder="1" applyFont="1" applyNumberFormat="1">
      <alignment horizontal="right" shrinkToFit="0" vertical="top" wrapText="1"/>
    </xf>
    <xf borderId="13" fillId="7" fontId="3" numFmtId="0" xfId="0" applyAlignment="1" applyBorder="1" applyFill="1" applyFont="1">
      <alignment shrinkToFit="0" vertical="top" wrapText="1"/>
    </xf>
    <xf borderId="13" fillId="7" fontId="3" numFmtId="0" xfId="0" applyAlignment="1" applyBorder="1" applyFont="1">
      <alignment horizontal="right" shrinkToFit="0" vertical="top" wrapText="1"/>
    </xf>
    <xf borderId="13" fillId="7" fontId="3" numFmtId="3" xfId="0" applyAlignment="1" applyBorder="1" applyFont="1" applyNumberFormat="1">
      <alignment horizontal="right" shrinkToFit="0" vertical="top" wrapText="1"/>
    </xf>
    <xf borderId="13" fillId="2" fontId="3" numFmtId="3" xfId="0" applyAlignment="1" applyBorder="1" applyFont="1" applyNumberFormat="1">
      <alignment shrinkToFit="0" vertical="top" wrapText="1"/>
    </xf>
    <xf borderId="13" fillId="6" fontId="3" numFmtId="0" xfId="0" applyAlignment="1" applyBorder="1" applyFont="1">
      <alignment shrinkToFit="0" vertical="top" wrapText="1"/>
    </xf>
    <xf borderId="13" fillId="6" fontId="3" numFmtId="0" xfId="0" applyAlignment="1" applyBorder="1" applyFont="1">
      <alignment horizontal="right" shrinkToFit="0" vertical="top" wrapText="1"/>
    </xf>
    <xf borderId="13" fillId="6" fontId="3" numFmtId="3" xfId="0" applyAlignment="1" applyBorder="1" applyFont="1" applyNumberFormat="1">
      <alignment horizontal="right" shrinkToFit="0" vertical="top" wrapText="1"/>
    </xf>
    <xf borderId="13" fillId="8" fontId="3" numFmtId="0" xfId="0" applyAlignment="1" applyBorder="1" applyFill="1" applyFont="1">
      <alignment shrinkToFit="0" vertical="top" wrapText="1"/>
    </xf>
    <xf borderId="13" fillId="8" fontId="3" numFmtId="0" xfId="0" applyAlignment="1" applyBorder="1" applyFont="1">
      <alignment horizontal="right" shrinkToFit="0" vertical="top" wrapText="1"/>
    </xf>
    <xf borderId="13" fillId="8" fontId="3" numFmtId="3" xfId="0" applyAlignment="1" applyBorder="1" applyFont="1" applyNumberFormat="1">
      <alignment horizontal="right" shrinkToFit="0" vertical="top" wrapText="1"/>
    </xf>
    <xf borderId="9" fillId="0" fontId="4" numFmtId="3" xfId="0" applyAlignment="1" applyBorder="1" applyFont="1" applyNumberFormat="1">
      <alignment shrinkToFit="0" wrapText="1"/>
    </xf>
    <xf borderId="13" fillId="0" fontId="4" numFmtId="3" xfId="0" applyAlignment="1" applyBorder="1" applyFont="1" applyNumberFormat="1">
      <alignment horizontal="right" shrinkToFit="0" wrapText="1"/>
    </xf>
    <xf borderId="15" fillId="0" fontId="6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vertical="center"/>
    </xf>
    <xf borderId="19" fillId="0" fontId="6" numFmtId="0" xfId="0" applyAlignment="1" applyBorder="1" applyFont="1">
      <alignment vertical="center"/>
    </xf>
    <xf borderId="20" fillId="0" fontId="6" numFmtId="3" xfId="0" applyAlignment="1" applyBorder="1" applyFont="1" applyNumberFormat="1">
      <alignment horizontal="right" vertical="center"/>
    </xf>
    <xf borderId="0" fillId="0" fontId="3" numFmtId="0" xfId="0" applyAlignment="1" applyFont="1">
      <alignment horizontal="center"/>
    </xf>
    <xf borderId="15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center" vertical="center"/>
    </xf>
    <xf borderId="24" fillId="0" fontId="8" numFmtId="0" xfId="0" applyAlignment="1" applyBorder="1" applyFont="1">
      <alignment vertical="center"/>
    </xf>
    <xf borderId="25" fillId="0" fontId="8" numFmtId="3" xfId="0" applyAlignment="1" applyBorder="1" applyFont="1" applyNumberFormat="1">
      <alignment horizontal="right" vertical="center"/>
    </xf>
    <xf borderId="26" fillId="0" fontId="8" numFmtId="0" xfId="0" applyAlignment="1" applyBorder="1" applyFont="1">
      <alignment horizontal="center" vertical="center"/>
    </xf>
    <xf borderId="27" fillId="0" fontId="8" numFmtId="0" xfId="0" applyAlignment="1" applyBorder="1" applyFont="1">
      <alignment vertical="center"/>
    </xf>
    <xf borderId="28" fillId="0" fontId="8" numFmtId="3" xfId="0" applyAlignment="1" applyBorder="1" applyFont="1" applyNumberFormat="1">
      <alignment horizontal="right" vertical="center"/>
    </xf>
    <xf borderId="29" fillId="0" fontId="4" numFmtId="0" xfId="0" applyAlignment="1" applyBorder="1" applyFont="1">
      <alignment horizontal="center"/>
    </xf>
    <xf borderId="30" fillId="0" fontId="2" numFmtId="0" xfId="0" applyBorder="1" applyFont="1"/>
    <xf borderId="31" fillId="0" fontId="4" numFmtId="3" xfId="0" applyBorder="1" applyFont="1" applyNumberFormat="1"/>
    <xf borderId="16" fillId="0" fontId="7" numFmtId="0" xfId="0" applyAlignment="1" applyBorder="1" applyFont="1">
      <alignment horizontal="center" vertical="center"/>
    </xf>
    <xf borderId="32" fillId="0" fontId="7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vertical="center"/>
    </xf>
    <xf borderId="33" fillId="0" fontId="8" numFmtId="0" xfId="0" applyAlignment="1" applyBorder="1" applyFont="1">
      <alignment vertical="center"/>
    </xf>
    <xf borderId="25" fillId="0" fontId="3" numFmtId="3" xfId="0" applyBorder="1" applyFont="1" applyNumberFormat="1"/>
    <xf borderId="34" fillId="0" fontId="8" numFmtId="0" xfId="0" applyAlignment="1" applyBorder="1" applyFont="1">
      <alignment horizontal="center" vertical="center"/>
    </xf>
    <xf borderId="35" fillId="0" fontId="8" numFmtId="0" xfId="0" applyAlignment="1" applyBorder="1" applyFont="1">
      <alignment vertical="center"/>
    </xf>
    <xf borderId="28" fillId="0" fontId="3" numFmtId="3" xfId="0" applyBorder="1" applyFont="1" applyNumberFormat="1"/>
    <xf borderId="36" fillId="0" fontId="4" numFmtId="3" xfId="0" applyBorder="1" applyFont="1" applyNumberFormat="1"/>
    <xf borderId="32" fillId="0" fontId="6" numFmtId="0" xfId="0" applyAlignment="1" applyBorder="1" applyFont="1">
      <alignment horizontal="center" shrinkToFit="0" vertical="center" wrapText="1"/>
    </xf>
    <xf borderId="33" fillId="0" fontId="6" numFmtId="0" xfId="0" applyAlignment="1" applyBorder="1" applyFont="1">
      <alignment vertical="center"/>
    </xf>
    <xf borderId="34" fillId="0" fontId="6" numFmtId="0" xfId="0" applyAlignment="1" applyBorder="1" applyFont="1">
      <alignment horizontal="center" vertical="center"/>
    </xf>
    <xf borderId="35" fillId="0" fontId="6" numFmtId="0" xfId="0" applyAlignment="1" applyBorder="1" applyFont="1">
      <alignment vertical="center"/>
    </xf>
    <xf borderId="13" fillId="9" fontId="3" numFmtId="0" xfId="0" applyAlignment="1" applyBorder="1" applyFill="1" applyFont="1">
      <alignment shrinkToFit="0" vertical="top" wrapText="1"/>
    </xf>
    <xf borderId="13" fillId="9" fontId="3" numFmtId="3" xfId="0" applyAlignment="1" applyBorder="1" applyFont="1" applyNumberFormat="1">
      <alignment horizontal="right" shrinkToFit="0" vertical="top" wrapText="1"/>
    </xf>
    <xf borderId="13" fillId="10" fontId="3" numFmtId="3" xfId="0" applyAlignment="1" applyBorder="1" applyFill="1" applyFont="1" applyNumberFormat="1">
      <alignment horizontal="right" shrinkToFit="0" vertical="top" wrapText="1"/>
    </xf>
    <xf borderId="9" fillId="0" fontId="4" numFmtId="0" xfId="0" applyAlignment="1" applyBorder="1" applyFont="1">
      <alignment shrinkToFit="0" wrapText="1"/>
    </xf>
    <xf borderId="0" fillId="0" fontId="4" numFmtId="0" xfId="0" applyAlignment="1" applyFont="1">
      <alignment horizontal="center" shrinkToFit="0" wrapText="1"/>
    </xf>
    <xf borderId="9" fillId="0" fontId="4" numFmtId="17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shrinkToFit="0" wrapText="1"/>
    </xf>
    <xf borderId="13" fillId="11" fontId="3" numFmtId="0" xfId="0" applyAlignment="1" applyBorder="1" applyFill="1" applyFont="1">
      <alignment shrinkToFit="0" wrapText="1"/>
    </xf>
    <xf borderId="13" fillId="11" fontId="3" numFmtId="3" xfId="0" applyAlignment="1" applyBorder="1" applyFont="1" applyNumberFormat="1">
      <alignment horizontal="center" shrinkToFit="0" wrapText="1"/>
    </xf>
    <xf borderId="13" fillId="11" fontId="3" numFmtId="3" xfId="0" applyAlignment="1" applyBorder="1" applyFont="1" applyNumberFormat="1">
      <alignment shrinkToFit="0" wrapText="1"/>
    </xf>
    <xf borderId="14" fillId="11" fontId="3" numFmtId="0" xfId="0" applyBorder="1" applyFont="1"/>
    <xf borderId="13" fillId="0" fontId="3" numFmtId="0" xfId="0" applyAlignment="1" applyBorder="1" applyFont="1">
      <alignment shrinkToFit="0" wrapText="1"/>
    </xf>
    <xf borderId="13" fillId="0" fontId="3" numFmtId="3" xfId="0" applyAlignment="1" applyBorder="1" applyFont="1" applyNumberFormat="1">
      <alignment horizontal="center" shrinkToFit="0" wrapText="1"/>
    </xf>
    <xf borderId="13" fillId="2" fontId="3" numFmtId="0" xfId="0" applyAlignment="1" applyBorder="1" applyFont="1">
      <alignment shrinkToFit="0" wrapText="1"/>
    </xf>
    <xf borderId="13" fillId="0" fontId="3" numFmtId="3" xfId="0" applyAlignment="1" applyBorder="1" applyFont="1" applyNumberFormat="1">
      <alignment shrinkToFit="0" wrapText="1"/>
    </xf>
    <xf borderId="13" fillId="0" fontId="5" numFmtId="0" xfId="0" applyAlignment="1" applyBorder="1" applyFont="1">
      <alignment shrinkToFit="0" wrapText="1"/>
    </xf>
    <xf borderId="13" fillId="0" fontId="5" numFmtId="3" xfId="0" applyAlignment="1" applyBorder="1" applyFont="1" applyNumberFormat="1">
      <alignment horizontal="center" shrinkToFit="0" wrapText="1"/>
    </xf>
    <xf borderId="13" fillId="0" fontId="5" numFmtId="3" xfId="0" applyAlignment="1" applyBorder="1" applyFont="1" applyNumberFormat="1">
      <alignment shrinkToFit="0" wrapText="1"/>
    </xf>
    <xf borderId="0" fillId="0" fontId="5" numFmtId="0" xfId="0" applyFont="1"/>
    <xf borderId="13" fillId="0" fontId="4" numFmtId="0" xfId="0" applyAlignment="1" applyBorder="1" applyFont="1">
      <alignment shrinkToFit="0" wrapText="1"/>
    </xf>
    <xf borderId="10" fillId="0" fontId="4" numFmtId="0" xfId="0" applyAlignment="1" applyBorder="1" applyFont="1">
      <alignment shrinkToFit="0" wrapText="1"/>
    </xf>
    <xf borderId="13" fillId="0" fontId="4" numFmtId="3" xfId="0" applyAlignment="1" applyBorder="1" applyFont="1" applyNumberFormat="1">
      <alignment horizontal="center" shrinkToFit="0" wrapText="1"/>
    </xf>
    <xf borderId="13" fillId="0" fontId="4" numFmtId="3" xfId="0" applyAlignment="1" applyBorder="1" applyFont="1" applyNumberFormat="1">
      <alignment horizontal="center" shrinkToFit="0" vertical="center" wrapText="1"/>
    </xf>
    <xf borderId="9" fillId="0" fontId="4" numFmtId="3" xfId="0" applyAlignment="1" applyBorder="1" applyFont="1" applyNumberFormat="1">
      <alignment horizontal="center" shrinkToFit="0" vertical="center" wrapText="1"/>
    </xf>
    <xf borderId="10" fillId="0" fontId="4" numFmtId="3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vertical="center"/>
    </xf>
    <xf borderId="13" fillId="0" fontId="4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v>JUMLAH PENGUNJUNG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NUSANTARA!$A$23:$A$26</c:f>
            </c:strRef>
          </c:cat>
          <c:val>
            <c:numRef>
              <c:f>NUSANTARA!$B$23:$B$26</c:f>
              <c:numCache/>
            </c:numRef>
          </c:val>
        </c:ser>
        <c:ser>
          <c:idx val="1"/>
          <c:order val="1"/>
          <c:cat>
            <c:strRef>
              <c:f>NUSANTARA!$A$23:$A$26</c:f>
            </c:strRef>
          </c:cat>
          <c:val>
            <c:numRef>
              <c:f>NUSANTARA!$C$22:$C$26</c:f>
              <c:numCache/>
            </c:numRef>
          </c:val>
        </c:ser>
        <c:overlap val="100"/>
        <c:axId val="2122570893"/>
        <c:axId val="1094632297"/>
      </c:barChart>
      <c:catAx>
        <c:axId val="21225708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4632297"/>
      </c:catAx>
      <c:valAx>
        <c:axId val="10946322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2257089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PROSENTASE TINGKAT KUNJUNGAN WISATAWAN NUSANTARA TAHUN 2024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NUSANTARA!$C$3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NUSANTARA!$B$4:$B$7</c:f>
            </c:strRef>
          </c:cat>
          <c:val>
            <c:numRef>
              <c:f>NUSANTARA!$C$4:$C$7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JUMLAH PENGUNJUNG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mancanegara!$A$23:$A$26</c:f>
            </c:strRef>
          </c:cat>
          <c:val>
            <c:numRef>
              <c:f>mancanegara!$B$23:$B$26</c:f>
              <c:numCache/>
            </c:numRef>
          </c:val>
        </c:ser>
        <c:ser>
          <c:idx val="1"/>
          <c:order val="1"/>
          <c:cat>
            <c:strRef>
              <c:f>mancanegara!$A$23:$A$26</c:f>
            </c:strRef>
          </c:cat>
          <c:val>
            <c:numRef>
              <c:f>mancanegara!$C$22:$C$26</c:f>
              <c:numCache/>
            </c:numRef>
          </c:val>
        </c:ser>
        <c:axId val="404680919"/>
        <c:axId val="1604064265"/>
      </c:barChart>
      <c:catAx>
        <c:axId val="404680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4064265"/>
      </c:catAx>
      <c:valAx>
        <c:axId val="16040642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0468091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PROSENTASE TINGKAT KUNJUNGAN WISATAWAN MANCANEGARA TAHUN 2024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mancanegara!$C$5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mancanegara!$B$6:$B$9</c:f>
            </c:strRef>
          </c:cat>
          <c:val>
            <c:numRef>
              <c:f>mancanegara!$C$6:$C$9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285750</xdr:colOff>
      <xdr:row>16</xdr:row>
      <xdr:rowOff>66675</xdr:rowOff>
    </xdr:from>
    <xdr:ext cx="4371975" cy="27622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161925</xdr:colOff>
      <xdr:row>0</xdr:row>
      <xdr:rowOff>133350</xdr:rowOff>
    </xdr:from>
    <xdr:ext cx="4371975" cy="273367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419100</xdr:colOff>
      <xdr:row>16</xdr:row>
      <xdr:rowOff>19050</xdr:rowOff>
    </xdr:from>
    <xdr:ext cx="4343400" cy="274320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485775</xdr:colOff>
      <xdr:row>0</xdr:row>
      <xdr:rowOff>114300</xdr:rowOff>
    </xdr:from>
    <xdr:ext cx="4343400" cy="273367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0"/>
    <col customWidth="1" min="2" max="2" width="25.29"/>
    <col customWidth="1" min="3" max="3" width="14.0"/>
    <col customWidth="1" min="4" max="4" width="32.86"/>
    <col customWidth="1" min="5" max="6" width="5.0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1.43"/>
    <col customWidth="1" min="42" max="42" width="18.14"/>
    <col customWidth="1" min="43" max="43" width="12.14"/>
    <col customWidth="1" min="44" max="44" width="10.57"/>
    <col customWidth="1" min="45" max="45" width="18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4"/>
      <c r="AS1" s="5"/>
    </row>
    <row r="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S2" s="9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/>
      <c r="B6" s="18"/>
      <c r="C6" s="18" t="s">
        <v>25</v>
      </c>
      <c r="D6" s="18" t="s">
        <v>26</v>
      </c>
      <c r="E6" s="19">
        <v>5.0</v>
      </c>
      <c r="F6" s="19">
        <v>1.0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>
        <v>0.0</v>
      </c>
      <c r="AR6" s="20">
        <v>0.0</v>
      </c>
      <c r="AS6" s="20">
        <v>0.0</v>
      </c>
    </row>
    <row r="7">
      <c r="A7" s="18"/>
      <c r="B7" s="18"/>
      <c r="C7" s="18" t="s">
        <v>25</v>
      </c>
      <c r="D7" s="18" t="s">
        <v>27</v>
      </c>
      <c r="E7" s="19">
        <v>49.0</v>
      </c>
      <c r="F7" s="19">
        <v>21.0</v>
      </c>
      <c r="G7" s="19">
        <v>2283.0</v>
      </c>
      <c r="H7" s="19">
        <v>393.0</v>
      </c>
      <c r="I7" s="19">
        <v>1.33872E8</v>
      </c>
      <c r="J7" s="19">
        <v>1053.0</v>
      </c>
      <c r="K7" s="19">
        <v>150.0</v>
      </c>
      <c r="L7" s="19">
        <v>5.745E7</v>
      </c>
      <c r="M7" s="19">
        <v>1134.0</v>
      </c>
      <c r="N7" s="19">
        <v>408.0</v>
      </c>
      <c r="O7" s="19">
        <v>7.7172E7</v>
      </c>
      <c r="P7" s="19">
        <v>1170.0</v>
      </c>
      <c r="Q7" s="19">
        <v>78.0</v>
      </c>
      <c r="R7" s="19">
        <v>1.296E7</v>
      </c>
      <c r="S7" s="19">
        <v>819.0</v>
      </c>
      <c r="T7" s="19">
        <v>66.0</v>
      </c>
      <c r="U7" s="19">
        <v>4.257E7</v>
      </c>
      <c r="V7" s="19">
        <v>5418.0</v>
      </c>
      <c r="W7" s="19">
        <v>165.0</v>
      </c>
      <c r="X7" s="19">
        <v>3.367944E9</v>
      </c>
      <c r="Y7" s="19">
        <v>882.0</v>
      </c>
      <c r="Z7" s="19">
        <v>126.0</v>
      </c>
      <c r="AA7" s="19">
        <v>5.04E7</v>
      </c>
      <c r="AB7" s="19">
        <v>3228.0</v>
      </c>
      <c r="AC7" s="19">
        <v>267.0</v>
      </c>
      <c r="AD7" s="19">
        <v>2.097864E9</v>
      </c>
      <c r="AE7" s="19">
        <v>2574.0</v>
      </c>
      <c r="AF7" s="19">
        <v>198.0</v>
      </c>
      <c r="AG7" s="19">
        <v>1.386E8</v>
      </c>
      <c r="AH7" s="19">
        <v>5676.0</v>
      </c>
      <c r="AI7" s="19">
        <v>171.0</v>
      </c>
      <c r="AJ7" s="19">
        <v>2.9403E8</v>
      </c>
      <c r="AK7" s="19">
        <v>34380.0</v>
      </c>
      <c r="AL7" s="19">
        <v>0.0</v>
      </c>
      <c r="AM7" s="19">
        <v>2.27892E8</v>
      </c>
      <c r="AN7" s="19">
        <v>153174.0</v>
      </c>
      <c r="AO7" s="19">
        <v>0.0</v>
      </c>
      <c r="AP7" s="19">
        <v>3.0612E8</v>
      </c>
      <c r="AQ7" s="20">
        <v>211791.0</v>
      </c>
      <c r="AR7" s="20">
        <v>2022.0</v>
      </c>
      <c r="AS7" s="20">
        <v>6.806874E9</v>
      </c>
    </row>
    <row r="8">
      <c r="A8" s="18"/>
      <c r="B8" s="18"/>
      <c r="C8" s="18" t="s">
        <v>28</v>
      </c>
      <c r="D8" s="18" t="s">
        <v>29</v>
      </c>
      <c r="E8" s="19">
        <v>3.0</v>
      </c>
      <c r="F8" s="19">
        <v>0.0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20">
        <v>0.0</v>
      </c>
      <c r="AR8" s="20">
        <v>0.0</v>
      </c>
      <c r="AS8" s="20">
        <v>0.0</v>
      </c>
    </row>
    <row r="9">
      <c r="A9" s="18"/>
      <c r="B9" s="18"/>
      <c r="C9" s="18" t="s">
        <v>28</v>
      </c>
      <c r="D9" s="18" t="s">
        <v>30</v>
      </c>
      <c r="E9" s="19">
        <v>2.0</v>
      </c>
      <c r="F9" s="19">
        <v>0.0</v>
      </c>
      <c r="G9" s="19">
        <v>1812.0</v>
      </c>
      <c r="H9" s="19">
        <v>0.0</v>
      </c>
      <c r="I9" s="19">
        <v>6.48E7</v>
      </c>
      <c r="J9" s="19">
        <v>1458.0</v>
      </c>
      <c r="K9" s="19">
        <v>0.0</v>
      </c>
      <c r="L9" s="19">
        <v>9.0987E7</v>
      </c>
      <c r="M9" s="19">
        <v>2484.0</v>
      </c>
      <c r="N9" s="19">
        <v>0.0</v>
      </c>
      <c r="O9" s="19">
        <v>1.2426E7</v>
      </c>
      <c r="P9" s="19">
        <v>3117.0</v>
      </c>
      <c r="Q9" s="19">
        <v>0.0</v>
      </c>
      <c r="R9" s="19">
        <v>2.5122E7</v>
      </c>
      <c r="S9" s="19">
        <v>3420.0</v>
      </c>
      <c r="T9" s="19">
        <v>0.0</v>
      </c>
      <c r="U9" s="19">
        <v>1.7094E8</v>
      </c>
      <c r="V9" s="19">
        <v>4443.0</v>
      </c>
      <c r="W9" s="19">
        <v>0.0</v>
      </c>
      <c r="X9" s="19">
        <v>2.22075E7</v>
      </c>
      <c r="Y9" s="19">
        <v>3858.0</v>
      </c>
      <c r="Z9" s="19">
        <v>0.0</v>
      </c>
      <c r="AA9" s="19">
        <v>1.929375E7</v>
      </c>
      <c r="AB9" s="19">
        <v>4839.0</v>
      </c>
      <c r="AC9" s="19">
        <v>0.0</v>
      </c>
      <c r="AD9" s="19">
        <v>2.4192E7</v>
      </c>
      <c r="AE9" s="19">
        <v>4554.0</v>
      </c>
      <c r="AF9" s="19">
        <v>0.0</v>
      </c>
      <c r="AG9" s="19">
        <v>2.277E7</v>
      </c>
      <c r="AH9" s="19">
        <v>4653.0</v>
      </c>
      <c r="AI9" s="19">
        <v>0.0</v>
      </c>
      <c r="AJ9" s="19">
        <v>2.3265E7</v>
      </c>
      <c r="AK9" s="19">
        <v>12918.0</v>
      </c>
      <c r="AL9" s="19">
        <v>0.0</v>
      </c>
      <c r="AM9" s="19">
        <v>6.1998E7</v>
      </c>
      <c r="AN9" s="19">
        <v>5886.0</v>
      </c>
      <c r="AO9" s="19">
        <v>0.0</v>
      </c>
      <c r="AP9" s="19">
        <v>3.5912448E8</v>
      </c>
      <c r="AQ9" s="20">
        <v>53442.0</v>
      </c>
      <c r="AR9" s="20">
        <v>0.0</v>
      </c>
      <c r="AS9" s="20">
        <v>8.9712573E8</v>
      </c>
    </row>
    <row r="10">
      <c r="A10" s="18"/>
      <c r="B10" s="18"/>
      <c r="C10" s="18" t="s">
        <v>25</v>
      </c>
      <c r="D10" s="18" t="s">
        <v>31</v>
      </c>
      <c r="E10" s="19">
        <v>10.0</v>
      </c>
      <c r="F10" s="19">
        <v>6.0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20">
        <v>0.0</v>
      </c>
      <c r="AR10" s="20">
        <v>0.0</v>
      </c>
      <c r="AS10" s="20">
        <v>0.0</v>
      </c>
    </row>
    <row r="11">
      <c r="A11" s="18"/>
      <c r="B11" s="18"/>
      <c r="C11" s="18" t="s">
        <v>25</v>
      </c>
      <c r="D11" s="18" t="s">
        <v>32</v>
      </c>
      <c r="E11" s="19">
        <v>50.0</v>
      </c>
      <c r="F11" s="19">
        <v>15.0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20">
        <v>0.0</v>
      </c>
      <c r="AR11" s="20">
        <v>0.0</v>
      </c>
      <c r="AS11" s="20">
        <v>0.0</v>
      </c>
    </row>
    <row r="12">
      <c r="A12" s="18"/>
      <c r="B12" s="18"/>
      <c r="C12" s="18" t="s">
        <v>25</v>
      </c>
      <c r="D12" s="18" t="s">
        <v>33</v>
      </c>
      <c r="E12" s="19">
        <v>10.0</v>
      </c>
      <c r="F12" s="19">
        <v>5.0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>
        <v>0.0</v>
      </c>
      <c r="AR12" s="20">
        <v>0.0</v>
      </c>
      <c r="AS12" s="20">
        <v>0.0</v>
      </c>
    </row>
    <row r="13">
      <c r="A13" s="18"/>
      <c r="B13" s="18"/>
      <c r="C13" s="18" t="s">
        <v>25</v>
      </c>
      <c r="D13" s="18" t="s">
        <v>34</v>
      </c>
      <c r="E13" s="19">
        <v>2.0</v>
      </c>
      <c r="F13" s="19">
        <v>5.0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>
        <v>0.0</v>
      </c>
      <c r="AR13" s="20">
        <v>0.0</v>
      </c>
      <c r="AS13" s="20">
        <v>0.0</v>
      </c>
    </row>
    <row r="14">
      <c r="A14" s="18"/>
      <c r="B14" s="18"/>
      <c r="C14" s="18" t="s">
        <v>25</v>
      </c>
      <c r="D14" s="18" t="s">
        <v>35</v>
      </c>
      <c r="E14" s="19">
        <v>6.0</v>
      </c>
      <c r="F14" s="19">
        <v>0.0</v>
      </c>
      <c r="G14" s="19">
        <v>8559.0</v>
      </c>
      <c r="H14" s="19">
        <v>0.0</v>
      </c>
      <c r="I14" s="19">
        <v>1.6359E9</v>
      </c>
      <c r="J14" s="19">
        <v>5454.0</v>
      </c>
      <c r="K14" s="19">
        <v>0.0</v>
      </c>
      <c r="L14" s="19">
        <v>3.9264E7</v>
      </c>
      <c r="M14" s="19">
        <v>6180.0</v>
      </c>
      <c r="N14" s="19">
        <v>0.0</v>
      </c>
      <c r="O14" s="19">
        <v>1.1178E9</v>
      </c>
      <c r="P14" s="19">
        <v>6540.0</v>
      </c>
      <c r="Q14" s="19">
        <v>0.0</v>
      </c>
      <c r="R14" s="19">
        <v>4.6761E7</v>
      </c>
      <c r="S14" s="19">
        <v>9024.0</v>
      </c>
      <c r="T14" s="19">
        <v>0.0</v>
      </c>
      <c r="U14" s="19">
        <v>6.6189E7</v>
      </c>
      <c r="V14" s="19">
        <v>5688.0</v>
      </c>
      <c r="W14" s="19">
        <v>0.0</v>
      </c>
      <c r="X14" s="19">
        <v>1.04145E9</v>
      </c>
      <c r="Y14" s="19">
        <v>13176.0</v>
      </c>
      <c r="Z14" s="19">
        <v>0.0</v>
      </c>
      <c r="AA14" s="19">
        <v>1.3436085E9</v>
      </c>
      <c r="AB14" s="19">
        <v>7536.0</v>
      </c>
      <c r="AC14" s="19">
        <v>0.0</v>
      </c>
      <c r="AD14" s="19">
        <v>1.368075E9</v>
      </c>
      <c r="AE14" s="19">
        <v>6771.0</v>
      </c>
      <c r="AF14" s="19">
        <v>0.0</v>
      </c>
      <c r="AG14" s="19">
        <v>1.216275E9</v>
      </c>
      <c r="AH14" s="19">
        <v>7269.0</v>
      </c>
      <c r="AI14" s="19">
        <v>0.0</v>
      </c>
      <c r="AJ14" s="19">
        <v>1.307775E9</v>
      </c>
      <c r="AK14" s="19">
        <v>15264.0</v>
      </c>
      <c r="AL14" s="19">
        <v>0.0</v>
      </c>
      <c r="AM14" s="19">
        <v>1.09476E8</v>
      </c>
      <c r="AN14" s="19">
        <v>27936.0</v>
      </c>
      <c r="AO14" s="19">
        <v>0.0</v>
      </c>
      <c r="AP14" s="19">
        <v>2.12436E8</v>
      </c>
      <c r="AQ14" s="20">
        <v>119397.0</v>
      </c>
      <c r="AR14" s="20">
        <v>0.0</v>
      </c>
      <c r="AS14" s="20">
        <v>9.5050095E9</v>
      </c>
    </row>
    <row r="15">
      <c r="A15" s="18"/>
      <c r="B15" s="18"/>
      <c r="C15" s="18" t="s">
        <v>36</v>
      </c>
      <c r="D15" s="18" t="s">
        <v>37</v>
      </c>
      <c r="E15" s="19">
        <v>9.0</v>
      </c>
      <c r="F15" s="19">
        <v>1.0</v>
      </c>
      <c r="G15" s="19">
        <v>78036.0</v>
      </c>
      <c r="H15" s="19">
        <v>246.0</v>
      </c>
      <c r="I15" s="19">
        <v>1.119996E9</v>
      </c>
      <c r="J15" s="19">
        <v>116304.0</v>
      </c>
      <c r="K15" s="19">
        <v>240.0</v>
      </c>
      <c r="L15" s="19">
        <v>1.0542714E10</v>
      </c>
      <c r="M15" s="19">
        <v>68046.0</v>
      </c>
      <c r="N15" s="19">
        <v>366.0</v>
      </c>
      <c r="O15" s="19">
        <v>1.2452796E10</v>
      </c>
      <c r="P15" s="19">
        <v>66981.0</v>
      </c>
      <c r="Q15" s="19">
        <v>303.0</v>
      </c>
      <c r="R15" s="19">
        <v>1.2126024E10</v>
      </c>
      <c r="S15" s="19">
        <v>98946.0</v>
      </c>
      <c r="T15" s="19">
        <v>438.0</v>
      </c>
      <c r="U15" s="19">
        <v>1.6361316E10</v>
      </c>
      <c r="V15" s="19">
        <v>60795.0</v>
      </c>
      <c r="W15" s="19">
        <v>336.0</v>
      </c>
      <c r="X15" s="19">
        <v>1.3258044E10</v>
      </c>
      <c r="Y15" s="19">
        <v>130503.0</v>
      </c>
      <c r="Z15" s="19">
        <v>462.0</v>
      </c>
      <c r="AA15" s="19">
        <v>1.3054587E10</v>
      </c>
      <c r="AB15" s="19">
        <v>78468.0</v>
      </c>
      <c r="AC15" s="19">
        <v>849.0</v>
      </c>
      <c r="AD15" s="19">
        <v>1.5018624E10</v>
      </c>
      <c r="AE15" s="19">
        <v>73473.0</v>
      </c>
      <c r="AF15" s="19">
        <v>648.0</v>
      </c>
      <c r="AG15" s="19">
        <v>1.39644E10</v>
      </c>
      <c r="AH15" s="19">
        <v>96054.0</v>
      </c>
      <c r="AI15" s="19">
        <v>399.0</v>
      </c>
      <c r="AJ15" s="19">
        <v>1.7211996E10</v>
      </c>
      <c r="AK15" s="19">
        <v>161916.0</v>
      </c>
      <c r="AL15" s="19">
        <v>678.0</v>
      </c>
      <c r="AM15" s="19">
        <v>2.599422E9</v>
      </c>
      <c r="AN15" s="19">
        <v>248532.0</v>
      </c>
      <c r="AO15" s="19">
        <v>648.0</v>
      </c>
      <c r="AP15" s="19">
        <v>3.591342E9</v>
      </c>
      <c r="AQ15" s="20">
        <v>1278054.0</v>
      </c>
      <c r="AR15" s="20">
        <v>5613.0</v>
      </c>
      <c r="AS15" s="20">
        <v>1.31301261E11</v>
      </c>
    </row>
    <row r="16">
      <c r="A16" s="18"/>
      <c r="B16" s="18"/>
      <c r="C16" s="18" t="s">
        <v>38</v>
      </c>
      <c r="D16" s="18" t="s">
        <v>39</v>
      </c>
      <c r="E16" s="19">
        <v>50.0</v>
      </c>
      <c r="F16" s="19">
        <v>30.0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0">
        <v>0.0</v>
      </c>
      <c r="AR16" s="20">
        <v>0.0</v>
      </c>
      <c r="AS16" s="20">
        <v>0.0</v>
      </c>
    </row>
    <row r="17">
      <c r="A17" s="18"/>
      <c r="B17" s="18"/>
      <c r="C17" s="18" t="s">
        <v>28</v>
      </c>
      <c r="D17" s="18" t="s">
        <v>40</v>
      </c>
      <c r="E17" s="19">
        <v>14.0</v>
      </c>
      <c r="F17" s="19">
        <v>0.0</v>
      </c>
      <c r="G17" s="19">
        <v>2079.0</v>
      </c>
      <c r="H17" s="19">
        <v>0.0</v>
      </c>
      <c r="I17" s="19">
        <v>9705000.0</v>
      </c>
      <c r="J17" s="19">
        <v>2037.0</v>
      </c>
      <c r="K17" s="19">
        <v>0.0</v>
      </c>
      <c r="L17" s="19">
        <v>1.2363E8</v>
      </c>
      <c r="M17" s="19">
        <v>1995.0</v>
      </c>
      <c r="N17" s="19">
        <v>0.0</v>
      </c>
      <c r="O17" s="19">
        <v>2.33025E8</v>
      </c>
      <c r="P17" s="19">
        <v>2034.0</v>
      </c>
      <c r="Q17" s="19">
        <v>0.0</v>
      </c>
      <c r="R17" s="19">
        <v>9789000.0</v>
      </c>
      <c r="S17" s="19">
        <v>2139.0</v>
      </c>
      <c r="T17" s="19">
        <v>0.0</v>
      </c>
      <c r="U17" s="19">
        <v>9801000.0</v>
      </c>
      <c r="V17" s="19">
        <v>2523.0</v>
      </c>
      <c r="W17" s="19">
        <v>0.0</v>
      </c>
      <c r="X17" s="19">
        <v>1.155105E7</v>
      </c>
      <c r="Y17" s="19">
        <v>1953.0</v>
      </c>
      <c r="Z17" s="19">
        <v>0.0</v>
      </c>
      <c r="AA17" s="19">
        <v>9261000.0</v>
      </c>
      <c r="AB17" s="19">
        <v>2184.0</v>
      </c>
      <c r="AC17" s="19">
        <v>0.0</v>
      </c>
      <c r="AD17" s="19">
        <v>1.019025E7</v>
      </c>
      <c r="AE17" s="19">
        <v>2352.0</v>
      </c>
      <c r="AF17" s="19">
        <v>0.0</v>
      </c>
      <c r="AG17" s="19">
        <v>1.07811E7</v>
      </c>
      <c r="AH17" s="19">
        <v>2643.0</v>
      </c>
      <c r="AI17" s="19">
        <v>0.0</v>
      </c>
      <c r="AJ17" s="19">
        <v>3.025275E8</v>
      </c>
      <c r="AK17" s="19">
        <v>4092.0</v>
      </c>
      <c r="AL17" s="19">
        <v>0.0</v>
      </c>
      <c r="AM17" s="19">
        <v>1.9404E7</v>
      </c>
      <c r="AN17" s="19">
        <v>4092.0</v>
      </c>
      <c r="AO17" s="19">
        <v>0.0</v>
      </c>
      <c r="AP17" s="19">
        <v>2.6169E8</v>
      </c>
      <c r="AQ17" s="20">
        <v>30123.0</v>
      </c>
      <c r="AR17" s="20">
        <v>0.0</v>
      </c>
      <c r="AS17" s="20">
        <v>1.0113549E9</v>
      </c>
    </row>
    <row r="18">
      <c r="A18" s="18"/>
      <c r="B18" s="18"/>
      <c r="C18" s="18" t="s">
        <v>25</v>
      </c>
      <c r="D18" s="18" t="s">
        <v>41</v>
      </c>
      <c r="E18" s="19">
        <v>101.0</v>
      </c>
      <c r="F18" s="19">
        <v>33.0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>
        <v>0.0</v>
      </c>
      <c r="AR18" s="20">
        <v>0.0</v>
      </c>
      <c r="AS18" s="20">
        <v>0.0</v>
      </c>
    </row>
    <row r="19">
      <c r="A19" s="18"/>
      <c r="B19" s="18"/>
      <c r="C19" s="18" t="s">
        <v>25</v>
      </c>
      <c r="D19" s="18" t="s">
        <v>42</v>
      </c>
      <c r="E19" s="19">
        <v>29.0</v>
      </c>
      <c r="F19" s="19">
        <v>11.0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0">
        <v>0.0</v>
      </c>
      <c r="AR19" s="20">
        <v>0.0</v>
      </c>
      <c r="AS19" s="20">
        <v>0.0</v>
      </c>
    </row>
    <row r="20">
      <c r="A20" s="18"/>
      <c r="B20" s="18"/>
      <c r="C20" s="18" t="s">
        <v>38</v>
      </c>
      <c r="D20" s="18" t="s">
        <v>43</v>
      </c>
      <c r="E20" s="19">
        <v>14.0</v>
      </c>
      <c r="F20" s="19">
        <v>27.0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20">
        <v>0.0</v>
      </c>
      <c r="AR20" s="20">
        <v>0.0</v>
      </c>
      <c r="AS20" s="20">
        <v>0.0</v>
      </c>
    </row>
    <row r="21" ht="15.75" customHeight="1">
      <c r="A21" s="18"/>
      <c r="B21" s="18"/>
      <c r="C21" s="18" t="s">
        <v>36</v>
      </c>
      <c r="D21" s="18" t="s">
        <v>44</v>
      </c>
      <c r="E21" s="19">
        <v>34.0</v>
      </c>
      <c r="F21" s="19">
        <v>1.0</v>
      </c>
      <c r="G21" s="19">
        <v>36027.0</v>
      </c>
      <c r="H21" s="19">
        <v>96.0</v>
      </c>
      <c r="I21" s="19">
        <v>0.0</v>
      </c>
      <c r="J21" s="19">
        <v>87318.0</v>
      </c>
      <c r="K21" s="19">
        <v>75.0</v>
      </c>
      <c r="L21" s="19">
        <v>0.0</v>
      </c>
      <c r="M21" s="19">
        <v>85620.0</v>
      </c>
      <c r="N21" s="19">
        <v>108.0</v>
      </c>
      <c r="O21" s="19">
        <v>0.0</v>
      </c>
      <c r="P21" s="19">
        <v>87975.0</v>
      </c>
      <c r="Q21" s="19">
        <v>126.0</v>
      </c>
      <c r="R21" s="19">
        <v>0.0</v>
      </c>
      <c r="S21" s="19">
        <v>84396.0</v>
      </c>
      <c r="T21" s="19">
        <v>0.0</v>
      </c>
      <c r="U21" s="19">
        <v>0.0</v>
      </c>
      <c r="V21" s="19">
        <v>85494.0</v>
      </c>
      <c r="W21" s="19">
        <v>99.0</v>
      </c>
      <c r="X21" s="19">
        <v>0.0</v>
      </c>
      <c r="Y21" s="19">
        <v>88200.0</v>
      </c>
      <c r="Z21" s="19">
        <v>0.0</v>
      </c>
      <c r="AA21" s="19">
        <v>0.0</v>
      </c>
      <c r="AB21" s="19">
        <v>85431.0</v>
      </c>
      <c r="AC21" s="19">
        <v>0.0</v>
      </c>
      <c r="AD21" s="19">
        <v>0.0</v>
      </c>
      <c r="AE21" s="19">
        <v>85194.0</v>
      </c>
      <c r="AF21" s="19">
        <v>0.0</v>
      </c>
      <c r="AG21" s="19">
        <v>0.0</v>
      </c>
      <c r="AH21" s="19">
        <v>86901.0</v>
      </c>
      <c r="AI21" s="19">
        <v>0.0</v>
      </c>
      <c r="AJ21" s="19">
        <v>0.0</v>
      </c>
      <c r="AK21" s="19">
        <v>177618.0</v>
      </c>
      <c r="AL21" s="19">
        <v>0.0</v>
      </c>
      <c r="AM21" s="19">
        <v>0.0</v>
      </c>
      <c r="AN21" s="19">
        <v>202290.0</v>
      </c>
      <c r="AO21" s="19">
        <v>0.0</v>
      </c>
      <c r="AP21" s="19">
        <v>0.0</v>
      </c>
      <c r="AQ21" s="20">
        <v>1192464.0</v>
      </c>
      <c r="AR21" s="20">
        <v>504.0</v>
      </c>
      <c r="AS21" s="20">
        <v>0.0</v>
      </c>
    </row>
    <row r="22" ht="15.75" customHeight="1">
      <c r="A22" s="18"/>
      <c r="B22" s="18"/>
      <c r="C22" s="18" t="s">
        <v>25</v>
      </c>
      <c r="D22" s="18" t="s">
        <v>45</v>
      </c>
      <c r="E22" s="19">
        <v>12.0</v>
      </c>
      <c r="F22" s="19">
        <v>6.0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>
        <v>0.0</v>
      </c>
      <c r="AR22" s="20">
        <v>0.0</v>
      </c>
      <c r="AS22" s="20">
        <v>0.0</v>
      </c>
    </row>
    <row r="23" ht="15.75" customHeight="1">
      <c r="A23" s="18"/>
      <c r="B23" s="18"/>
      <c r="C23" s="18" t="s">
        <v>25</v>
      </c>
      <c r="D23" s="18" t="s">
        <v>46</v>
      </c>
      <c r="E23" s="19">
        <v>16.0</v>
      </c>
      <c r="F23" s="19">
        <v>4.0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>
        <v>0.0</v>
      </c>
      <c r="AR23" s="20">
        <v>0.0</v>
      </c>
      <c r="AS23" s="20">
        <v>0.0</v>
      </c>
    </row>
    <row r="24" ht="15.75" customHeight="1">
      <c r="A24" s="18"/>
      <c r="B24" s="18"/>
      <c r="C24" s="18" t="s">
        <v>25</v>
      </c>
      <c r="D24" s="18" t="s">
        <v>47</v>
      </c>
      <c r="E24" s="19">
        <v>70.0</v>
      </c>
      <c r="F24" s="19">
        <v>61.0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0">
        <v>0.0</v>
      </c>
      <c r="AR24" s="20">
        <v>0.0</v>
      </c>
      <c r="AS24" s="20">
        <v>0.0</v>
      </c>
    </row>
    <row r="25" ht="15.75" customHeight="1">
      <c r="A25" s="18"/>
      <c r="B25" s="18"/>
      <c r="C25" s="18" t="s">
        <v>25</v>
      </c>
      <c r="D25" s="18" t="s">
        <v>48</v>
      </c>
      <c r="E25" s="19">
        <v>151.0</v>
      </c>
      <c r="F25" s="19">
        <v>152.0</v>
      </c>
      <c r="G25" s="19">
        <v>14118.0</v>
      </c>
      <c r="H25" s="19">
        <v>78.0</v>
      </c>
      <c r="I25" s="19">
        <v>5.068998E9</v>
      </c>
      <c r="J25" s="19">
        <v>13626.0</v>
      </c>
      <c r="K25" s="19">
        <v>99.0</v>
      </c>
      <c r="L25" s="19">
        <v>3.793134E9</v>
      </c>
      <c r="M25" s="19">
        <v>12306.0</v>
      </c>
      <c r="N25" s="19">
        <v>189.0</v>
      </c>
      <c r="O25" s="19">
        <v>3.657342E9</v>
      </c>
      <c r="P25" s="19">
        <v>13428.0</v>
      </c>
      <c r="Q25" s="19">
        <v>126.0</v>
      </c>
      <c r="R25" s="19">
        <v>5.12298E9</v>
      </c>
      <c r="S25" s="19">
        <v>29352.0</v>
      </c>
      <c r="T25" s="19">
        <v>0.0</v>
      </c>
      <c r="U25" s="19">
        <v>2.558628E9</v>
      </c>
      <c r="V25" s="19">
        <v>20637.0</v>
      </c>
      <c r="W25" s="19">
        <v>48.0</v>
      </c>
      <c r="X25" s="19">
        <v>6.67854E10</v>
      </c>
      <c r="Y25" s="19">
        <v>14307.0</v>
      </c>
      <c r="Z25" s="19">
        <v>105.0</v>
      </c>
      <c r="AA25" s="19">
        <v>4.784616E9</v>
      </c>
      <c r="AB25" s="19">
        <v>23814.0</v>
      </c>
      <c r="AC25" s="19">
        <v>114.0</v>
      </c>
      <c r="AD25" s="19">
        <v>7.508484E10</v>
      </c>
      <c r="AE25" s="19">
        <v>25494.0</v>
      </c>
      <c r="AF25" s="19">
        <v>75.0</v>
      </c>
      <c r="AG25" s="19">
        <v>5.9631E9</v>
      </c>
      <c r="AH25" s="19">
        <v>21618.0</v>
      </c>
      <c r="AI25" s="19">
        <v>294.0</v>
      </c>
      <c r="AJ25" s="19">
        <v>6.996564E10</v>
      </c>
      <c r="AK25" s="19">
        <v>76002.0</v>
      </c>
      <c r="AL25" s="19">
        <v>1458.0</v>
      </c>
      <c r="AM25" s="19">
        <v>5.234268E9</v>
      </c>
      <c r="AN25" s="19">
        <v>222240.0</v>
      </c>
      <c r="AO25" s="19">
        <v>3012.0</v>
      </c>
      <c r="AP25" s="19">
        <v>4.828707E10</v>
      </c>
      <c r="AQ25" s="20">
        <v>486942.0</v>
      </c>
      <c r="AR25" s="20">
        <v>5598.0</v>
      </c>
      <c r="AS25" s="20">
        <v>2.96306016E11</v>
      </c>
    </row>
    <row r="26" ht="15.75" customHeight="1">
      <c r="A26" s="18"/>
      <c r="B26" s="18"/>
      <c r="C26" s="18" t="s">
        <v>25</v>
      </c>
      <c r="D26" s="18" t="s">
        <v>49</v>
      </c>
      <c r="E26" s="19">
        <v>9.0</v>
      </c>
      <c r="F26" s="19">
        <v>6.0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20">
        <v>0.0</v>
      </c>
      <c r="AR26" s="20">
        <v>0.0</v>
      </c>
      <c r="AS26" s="20">
        <v>0.0</v>
      </c>
    </row>
    <row r="27" ht="15.75" customHeight="1">
      <c r="A27" s="18"/>
      <c r="B27" s="18"/>
      <c r="C27" s="18" t="s">
        <v>28</v>
      </c>
      <c r="D27" s="18" t="s">
        <v>50</v>
      </c>
      <c r="E27" s="19">
        <v>5.0</v>
      </c>
      <c r="F27" s="19">
        <v>2.0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>
        <v>0.0</v>
      </c>
      <c r="AR27" s="20">
        <v>0.0</v>
      </c>
      <c r="AS27" s="20">
        <v>0.0</v>
      </c>
    </row>
    <row r="28" ht="15.75" customHeight="1">
      <c r="A28" s="18"/>
      <c r="B28" s="18"/>
      <c r="C28" s="18" t="s">
        <v>25</v>
      </c>
      <c r="D28" s="18" t="s">
        <v>51</v>
      </c>
      <c r="E28" s="19">
        <v>2.0</v>
      </c>
      <c r="F28" s="19">
        <v>3.0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>
        <v>0.0</v>
      </c>
      <c r="AR28" s="20">
        <v>0.0</v>
      </c>
      <c r="AS28" s="20">
        <v>0.0</v>
      </c>
    </row>
    <row r="29" ht="15.75" customHeight="1">
      <c r="A29" s="18"/>
      <c r="B29" s="18"/>
      <c r="C29" s="18" t="s">
        <v>25</v>
      </c>
      <c r="D29" s="18" t="s">
        <v>52</v>
      </c>
      <c r="E29" s="19">
        <v>4.0</v>
      </c>
      <c r="F29" s="19">
        <v>2.0</v>
      </c>
      <c r="G29" s="19">
        <v>3039.0</v>
      </c>
      <c r="H29" s="19">
        <v>0.0</v>
      </c>
      <c r="I29" s="19">
        <v>1.5198E7</v>
      </c>
      <c r="J29" s="19">
        <v>2613.0</v>
      </c>
      <c r="K29" s="19">
        <v>0.0</v>
      </c>
      <c r="L29" s="19">
        <v>1.30725E7</v>
      </c>
      <c r="M29" s="19">
        <v>2865.0</v>
      </c>
      <c r="N29" s="19">
        <v>0.0</v>
      </c>
      <c r="O29" s="19">
        <v>1.43325E7</v>
      </c>
      <c r="P29" s="19">
        <v>2943.0</v>
      </c>
      <c r="Q29" s="19">
        <v>0.0</v>
      </c>
      <c r="R29" s="19">
        <v>1.4709E7</v>
      </c>
      <c r="S29" s="19">
        <v>3036.0</v>
      </c>
      <c r="T29" s="19">
        <v>0.0</v>
      </c>
      <c r="U29" s="19">
        <v>1.5183E7</v>
      </c>
      <c r="V29" s="19">
        <v>2565.0</v>
      </c>
      <c r="W29" s="19">
        <v>0.0</v>
      </c>
      <c r="X29" s="19">
        <v>4.263525E8</v>
      </c>
      <c r="Y29" s="19">
        <v>3141.0</v>
      </c>
      <c r="Z29" s="19">
        <v>0.0</v>
      </c>
      <c r="AA29" s="19">
        <v>2.043405E8</v>
      </c>
      <c r="AB29" s="19">
        <v>3075.0</v>
      </c>
      <c r="AC29" s="19">
        <v>0.0</v>
      </c>
      <c r="AD29" s="19">
        <v>2.015055E7</v>
      </c>
      <c r="AE29" s="19">
        <v>2847.0</v>
      </c>
      <c r="AF29" s="19">
        <v>0.0</v>
      </c>
      <c r="AG29" s="19">
        <v>1.86252E7</v>
      </c>
      <c r="AH29" s="19">
        <v>2691.0</v>
      </c>
      <c r="AI29" s="19">
        <v>0.0</v>
      </c>
      <c r="AJ29" s="19">
        <v>1.78662E7</v>
      </c>
      <c r="AK29" s="19">
        <v>5700.0</v>
      </c>
      <c r="AL29" s="19">
        <v>0.0</v>
      </c>
      <c r="AM29" s="19">
        <v>3.729E7</v>
      </c>
      <c r="AN29" s="19">
        <v>5388.0</v>
      </c>
      <c r="AO29" s="19">
        <v>0.0</v>
      </c>
      <c r="AP29" s="19">
        <v>3.5772E7</v>
      </c>
      <c r="AQ29" s="20">
        <v>39903.0</v>
      </c>
      <c r="AR29" s="20">
        <v>0.0</v>
      </c>
      <c r="AS29" s="20">
        <v>8.3289195E8</v>
      </c>
    </row>
    <row r="30" ht="15.75" customHeight="1">
      <c r="A30" s="18"/>
      <c r="B30" s="18"/>
      <c r="C30" s="18" t="s">
        <v>25</v>
      </c>
      <c r="D30" s="18" t="s">
        <v>53</v>
      </c>
      <c r="E30" s="19">
        <v>5.0</v>
      </c>
      <c r="F30" s="19">
        <v>3.0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20">
        <v>0.0</v>
      </c>
      <c r="AR30" s="20">
        <v>0.0</v>
      </c>
      <c r="AS30" s="20">
        <v>0.0</v>
      </c>
    </row>
    <row r="31" ht="15.75" customHeight="1">
      <c r="A31" s="18"/>
      <c r="B31" s="18"/>
      <c r="C31" s="18" t="s">
        <v>25</v>
      </c>
      <c r="D31" s="18" t="s">
        <v>54</v>
      </c>
      <c r="E31" s="19">
        <v>12.0</v>
      </c>
      <c r="F31" s="19">
        <v>0.0</v>
      </c>
      <c r="G31" s="19">
        <v>24522.0</v>
      </c>
      <c r="H31" s="19">
        <v>0.0</v>
      </c>
      <c r="I31" s="19">
        <v>2.452275E8</v>
      </c>
      <c r="J31" s="19">
        <v>15231.0</v>
      </c>
      <c r="K31" s="19">
        <v>0.0</v>
      </c>
      <c r="L31" s="19">
        <v>1.52301E8</v>
      </c>
      <c r="M31" s="19">
        <v>16614.0</v>
      </c>
      <c r="N31" s="19">
        <v>0.0</v>
      </c>
      <c r="O31" s="19">
        <v>1.58601E8</v>
      </c>
      <c r="P31" s="19">
        <v>14709.0</v>
      </c>
      <c r="Q31" s="19">
        <v>0.0</v>
      </c>
      <c r="R31" s="19">
        <v>2.2185E7</v>
      </c>
      <c r="S31" s="19">
        <v>15249.0</v>
      </c>
      <c r="T31" s="19">
        <v>0.0</v>
      </c>
      <c r="U31" s="19">
        <v>1.52481E8</v>
      </c>
      <c r="V31" s="19">
        <v>48258.0</v>
      </c>
      <c r="W31" s="19">
        <v>0.0</v>
      </c>
      <c r="X31" s="19">
        <v>4.8258E8</v>
      </c>
      <c r="Y31" s="19">
        <v>20556.0</v>
      </c>
      <c r="Z31" s="19">
        <v>0.0</v>
      </c>
      <c r="AA31" s="19">
        <v>2.6719875E8</v>
      </c>
      <c r="AB31" s="19">
        <v>43566.0</v>
      </c>
      <c r="AC31" s="19">
        <v>0.0</v>
      </c>
      <c r="AD31" s="19">
        <v>4.35645E8</v>
      </c>
      <c r="AE31" s="19">
        <v>72480.0</v>
      </c>
      <c r="AF31" s="19">
        <v>0.0</v>
      </c>
      <c r="AG31" s="19">
        <v>7.24812E8</v>
      </c>
      <c r="AH31" s="19">
        <v>50556.0</v>
      </c>
      <c r="AI31" s="19">
        <v>0.0</v>
      </c>
      <c r="AJ31" s="19">
        <v>5.0556E8</v>
      </c>
      <c r="AK31" s="19">
        <v>58080.0</v>
      </c>
      <c r="AL31" s="19">
        <v>0.0</v>
      </c>
      <c r="AM31" s="19">
        <v>5.8707E8</v>
      </c>
      <c r="AN31" s="19">
        <v>36960.0</v>
      </c>
      <c r="AO31" s="19">
        <v>0.0</v>
      </c>
      <c r="AP31" s="19">
        <v>3.7554E8</v>
      </c>
      <c r="AQ31" s="20">
        <v>416781.0</v>
      </c>
      <c r="AR31" s="20">
        <v>0.0</v>
      </c>
      <c r="AS31" s="20">
        <v>4.10920125E9</v>
      </c>
    </row>
    <row r="32" ht="15.75" customHeight="1">
      <c r="A32" s="18"/>
      <c r="B32" s="18"/>
      <c r="C32" s="18" t="s">
        <v>25</v>
      </c>
      <c r="D32" s="18" t="s">
        <v>55</v>
      </c>
      <c r="E32" s="19">
        <v>8.0</v>
      </c>
      <c r="F32" s="19">
        <v>1.0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20">
        <v>0.0</v>
      </c>
      <c r="AR32" s="20">
        <v>0.0</v>
      </c>
      <c r="AS32" s="20">
        <v>0.0</v>
      </c>
    </row>
    <row r="33" ht="15.75" customHeight="1">
      <c r="A33" s="18"/>
      <c r="B33" s="18"/>
      <c r="C33" s="18" t="s">
        <v>28</v>
      </c>
      <c r="D33" s="18" t="s">
        <v>56</v>
      </c>
      <c r="E33" s="19">
        <v>19.0</v>
      </c>
      <c r="F33" s="19">
        <v>6.0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>
        <v>0.0</v>
      </c>
      <c r="AR33" s="20">
        <v>0.0</v>
      </c>
      <c r="AS33" s="20">
        <v>0.0</v>
      </c>
    </row>
    <row r="34" ht="15.75" customHeight="1">
      <c r="A34" s="18"/>
      <c r="B34" s="18"/>
      <c r="C34" s="18" t="s">
        <v>36</v>
      </c>
      <c r="D34" s="18" t="s">
        <v>57</v>
      </c>
      <c r="E34" s="19">
        <v>2.0</v>
      </c>
      <c r="F34" s="19">
        <v>0.0</v>
      </c>
      <c r="G34" s="19">
        <v>17199.0</v>
      </c>
      <c r="H34" s="19">
        <v>0.0</v>
      </c>
      <c r="I34" s="19">
        <v>0.0</v>
      </c>
      <c r="J34" s="19">
        <v>18612.0</v>
      </c>
      <c r="K34" s="19">
        <v>0.0</v>
      </c>
      <c r="L34" s="19">
        <v>0.0</v>
      </c>
      <c r="M34" s="19">
        <v>19239.0</v>
      </c>
      <c r="N34" s="19">
        <v>0.0</v>
      </c>
      <c r="O34" s="19">
        <v>0.0</v>
      </c>
      <c r="P34" s="19">
        <v>3225.0</v>
      </c>
      <c r="Q34" s="19">
        <v>0.0</v>
      </c>
      <c r="R34" s="19">
        <v>0.0</v>
      </c>
      <c r="S34" s="19">
        <v>54297.0</v>
      </c>
      <c r="T34" s="19">
        <v>0.0</v>
      </c>
      <c r="U34" s="19">
        <v>0.0</v>
      </c>
      <c r="V34" s="19">
        <v>63411.0</v>
      </c>
      <c r="W34" s="19">
        <v>0.0</v>
      </c>
      <c r="X34" s="19">
        <v>0.0</v>
      </c>
      <c r="Y34" s="19">
        <v>34452.0</v>
      </c>
      <c r="Z34" s="19">
        <v>0.0</v>
      </c>
      <c r="AA34" s="19">
        <v>0.0</v>
      </c>
      <c r="AB34" s="19">
        <v>52092.0</v>
      </c>
      <c r="AC34" s="19">
        <v>0.0</v>
      </c>
      <c r="AD34" s="19">
        <v>0.0</v>
      </c>
      <c r="AE34" s="19">
        <v>56844.0</v>
      </c>
      <c r="AF34" s="19">
        <v>0.0</v>
      </c>
      <c r="AG34" s="19">
        <v>0.0</v>
      </c>
      <c r="AH34" s="19">
        <v>66429.0</v>
      </c>
      <c r="AI34" s="19">
        <v>0.0</v>
      </c>
      <c r="AJ34" s="19">
        <v>0.0</v>
      </c>
      <c r="AK34" s="19">
        <v>189024.0</v>
      </c>
      <c r="AL34" s="19">
        <v>0.0</v>
      </c>
      <c r="AM34" s="19">
        <v>0.0</v>
      </c>
      <c r="AN34" s="19">
        <v>109098.0</v>
      </c>
      <c r="AO34" s="19">
        <v>0.0</v>
      </c>
      <c r="AP34" s="19">
        <v>0.0</v>
      </c>
      <c r="AQ34" s="20">
        <v>683922.0</v>
      </c>
      <c r="AR34" s="20">
        <v>0.0</v>
      </c>
      <c r="AS34" s="20">
        <v>0.0</v>
      </c>
    </row>
    <row r="35" ht="15.75" customHeight="1">
      <c r="A35" s="18"/>
      <c r="B35" s="18"/>
      <c r="C35" s="18" t="s">
        <v>28</v>
      </c>
      <c r="D35" s="18" t="s">
        <v>58</v>
      </c>
      <c r="E35" s="19">
        <v>23.0</v>
      </c>
      <c r="F35" s="19">
        <v>9.0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>
        <v>0.0</v>
      </c>
      <c r="AR35" s="20">
        <v>0.0</v>
      </c>
      <c r="AS35" s="20">
        <v>0.0</v>
      </c>
    </row>
    <row r="36" ht="15.75" customHeight="1">
      <c r="A36" s="18"/>
      <c r="B36" s="18"/>
      <c r="C36" s="18" t="s">
        <v>25</v>
      </c>
      <c r="D36" s="18" t="s">
        <v>59</v>
      </c>
      <c r="E36" s="19">
        <v>5.0</v>
      </c>
      <c r="F36" s="19">
        <v>2.0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>
        <v>0.0</v>
      </c>
      <c r="AR36" s="20">
        <v>0.0</v>
      </c>
      <c r="AS36" s="20">
        <v>0.0</v>
      </c>
    </row>
    <row r="37" ht="15.75" customHeight="1">
      <c r="A37" s="18"/>
      <c r="B37" s="18"/>
      <c r="C37" s="18" t="s">
        <v>36</v>
      </c>
      <c r="D37" s="18" t="s">
        <v>60</v>
      </c>
      <c r="E37" s="19">
        <v>15.0</v>
      </c>
      <c r="F37" s="19">
        <v>4.0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>
        <v>0.0</v>
      </c>
      <c r="AR37" s="20">
        <v>0.0</v>
      </c>
      <c r="AS37" s="20">
        <v>0.0</v>
      </c>
    </row>
    <row r="38" ht="15.75" customHeight="1">
      <c r="A38" s="18"/>
      <c r="B38" s="18"/>
      <c r="C38" s="18" t="s">
        <v>25</v>
      </c>
      <c r="D38" s="18" t="s">
        <v>61</v>
      </c>
      <c r="E38" s="19">
        <v>27.0</v>
      </c>
      <c r="F38" s="19">
        <v>5.0</v>
      </c>
      <c r="G38" s="19">
        <v>4284.0</v>
      </c>
      <c r="H38" s="19">
        <v>0.0</v>
      </c>
      <c r="I38" s="19">
        <v>4.284E7</v>
      </c>
      <c r="J38" s="19">
        <v>2754.0</v>
      </c>
      <c r="K38" s="19">
        <v>0.0</v>
      </c>
      <c r="L38" s="19">
        <v>2.75625E7</v>
      </c>
      <c r="M38" s="19">
        <v>2787.0</v>
      </c>
      <c r="N38" s="19">
        <v>0.0</v>
      </c>
      <c r="O38" s="19">
        <v>2.7876E7</v>
      </c>
      <c r="P38" s="19">
        <v>705.0</v>
      </c>
      <c r="Q38" s="19">
        <v>0.0</v>
      </c>
      <c r="R38" s="19">
        <v>7.0755E7</v>
      </c>
      <c r="S38" s="19">
        <v>6945.0</v>
      </c>
      <c r="T38" s="19">
        <v>0.0</v>
      </c>
      <c r="U38" s="19">
        <v>6.9456E7</v>
      </c>
      <c r="V38" s="19">
        <v>7008.0</v>
      </c>
      <c r="W38" s="19">
        <v>0.0</v>
      </c>
      <c r="X38" s="19">
        <v>7.00875E7</v>
      </c>
      <c r="Y38" s="19">
        <v>4254.0</v>
      </c>
      <c r="Z38" s="19">
        <v>0.0</v>
      </c>
      <c r="AA38" s="19">
        <v>5.52825E8</v>
      </c>
      <c r="AB38" s="19">
        <v>9387.0</v>
      </c>
      <c r="AC38" s="19">
        <v>0.0</v>
      </c>
      <c r="AD38" s="19">
        <v>9.387E7</v>
      </c>
      <c r="AE38" s="19">
        <v>9966.0</v>
      </c>
      <c r="AF38" s="19">
        <v>0.0</v>
      </c>
      <c r="AG38" s="19">
        <v>9.966E7</v>
      </c>
      <c r="AH38" s="19">
        <v>7344.0</v>
      </c>
      <c r="AI38" s="19">
        <v>0.0</v>
      </c>
      <c r="AJ38" s="19">
        <v>7.3425E7</v>
      </c>
      <c r="AK38" s="19">
        <v>35772.0</v>
      </c>
      <c r="AL38" s="19">
        <v>0.0</v>
      </c>
      <c r="AM38" s="19">
        <v>1.7074824E10</v>
      </c>
      <c r="AN38" s="19">
        <v>30270.0</v>
      </c>
      <c r="AO38" s="19">
        <v>0.0</v>
      </c>
      <c r="AP38" s="19">
        <v>1.315848E9</v>
      </c>
      <c r="AQ38" s="20">
        <v>121476.0</v>
      </c>
      <c r="AR38" s="20">
        <v>0.0</v>
      </c>
      <c r="AS38" s="20">
        <v>1.9519029E10</v>
      </c>
    </row>
    <row r="39" ht="15.75" customHeight="1">
      <c r="A39" s="21"/>
      <c r="B39" s="21"/>
      <c r="C39" s="21" t="s">
        <v>36</v>
      </c>
      <c r="D39" s="21" t="s">
        <v>62</v>
      </c>
      <c r="E39" s="22">
        <v>6.0</v>
      </c>
      <c r="F39" s="22">
        <v>0.0</v>
      </c>
      <c r="G39" s="22">
        <v>8829.0</v>
      </c>
      <c r="H39" s="22">
        <v>0.0</v>
      </c>
      <c r="I39" s="22">
        <v>1.0869E9</v>
      </c>
      <c r="J39" s="22">
        <v>7257.0</v>
      </c>
      <c r="K39" s="22">
        <v>0.0</v>
      </c>
      <c r="L39" s="22">
        <v>3.4965E7</v>
      </c>
      <c r="M39" s="22">
        <v>8025.0</v>
      </c>
      <c r="N39" s="22">
        <v>0.0</v>
      </c>
      <c r="O39" s="22">
        <v>9.6495E8</v>
      </c>
      <c r="P39" s="22">
        <v>8514.0</v>
      </c>
      <c r="Q39" s="22">
        <v>0.0</v>
      </c>
      <c r="R39" s="22">
        <v>4.0386E7</v>
      </c>
      <c r="S39" s="22">
        <v>9930.0</v>
      </c>
      <c r="T39" s="22">
        <v>0.0</v>
      </c>
      <c r="U39" s="22">
        <v>4.845E7</v>
      </c>
      <c r="V39" s="22">
        <v>8181.0</v>
      </c>
      <c r="W39" s="22">
        <v>0.0</v>
      </c>
      <c r="X39" s="22">
        <v>3.981E7</v>
      </c>
      <c r="Y39" s="22">
        <v>13053.0</v>
      </c>
      <c r="Z39" s="22">
        <v>0.0</v>
      </c>
      <c r="AA39" s="22">
        <v>8.83896E8</v>
      </c>
      <c r="AB39" s="22">
        <v>7827.0</v>
      </c>
      <c r="AC39" s="22">
        <v>0.0</v>
      </c>
      <c r="AD39" s="22">
        <v>3.8385E7</v>
      </c>
      <c r="AE39" s="22">
        <v>6474.0</v>
      </c>
      <c r="AF39" s="22">
        <v>0.0</v>
      </c>
      <c r="AG39" s="22">
        <v>3.1812E7</v>
      </c>
      <c r="AH39" s="22">
        <v>6867.0</v>
      </c>
      <c r="AI39" s="22">
        <v>0.0</v>
      </c>
      <c r="AJ39" s="22">
        <v>3.3438E7</v>
      </c>
      <c r="AK39" s="22">
        <v>14712.0</v>
      </c>
      <c r="AL39" s="22">
        <v>0.0</v>
      </c>
      <c r="AM39" s="22">
        <v>7.1694E7</v>
      </c>
      <c r="AN39" s="22">
        <v>28062.0</v>
      </c>
      <c r="AO39" s="22">
        <v>0.0</v>
      </c>
      <c r="AP39" s="22">
        <v>1.45398E8</v>
      </c>
      <c r="AQ39" s="23">
        <v>127731.0</v>
      </c>
      <c r="AR39" s="23">
        <v>0.0</v>
      </c>
      <c r="AS39" s="23">
        <v>3.420084E9</v>
      </c>
    </row>
    <row r="40" ht="15.75" customHeight="1">
      <c r="A40" s="18"/>
      <c r="B40" s="18"/>
      <c r="C40" s="18" t="s">
        <v>25</v>
      </c>
      <c r="D40" s="18" t="s">
        <v>63</v>
      </c>
      <c r="E40" s="19">
        <v>6.0</v>
      </c>
      <c r="F40" s="19">
        <v>1.0</v>
      </c>
      <c r="G40" s="19">
        <v>30003.0</v>
      </c>
      <c r="H40" s="19">
        <v>0.0</v>
      </c>
      <c r="I40" s="19">
        <v>1.30449E8</v>
      </c>
      <c r="J40" s="19">
        <v>26097.0</v>
      </c>
      <c r="K40" s="19">
        <v>0.0</v>
      </c>
      <c r="L40" s="19">
        <v>1.13031E8</v>
      </c>
      <c r="M40" s="19">
        <v>31761.0</v>
      </c>
      <c r="N40" s="19">
        <v>0.0</v>
      </c>
      <c r="O40" s="19">
        <v>1.38771E8</v>
      </c>
      <c r="P40" s="19">
        <v>29670.0</v>
      </c>
      <c r="Q40" s="19">
        <v>0.0</v>
      </c>
      <c r="R40" s="19">
        <v>1.29063E8</v>
      </c>
      <c r="S40" s="19">
        <v>37362.0</v>
      </c>
      <c r="T40" s="19">
        <v>0.0</v>
      </c>
      <c r="U40" s="19">
        <v>1.68162E8</v>
      </c>
      <c r="V40" s="19">
        <v>34650.0</v>
      </c>
      <c r="W40" s="19">
        <v>0.0</v>
      </c>
      <c r="X40" s="19">
        <v>1.55925E8</v>
      </c>
      <c r="Y40" s="19">
        <v>62598.0</v>
      </c>
      <c r="Z40" s="19">
        <v>0.0</v>
      </c>
      <c r="AA40" s="19">
        <v>2.81691E8</v>
      </c>
      <c r="AB40" s="19">
        <v>29739.0</v>
      </c>
      <c r="AC40" s="19">
        <v>0.0</v>
      </c>
      <c r="AD40" s="19">
        <v>1.32108E8</v>
      </c>
      <c r="AE40" s="19">
        <v>23049.0</v>
      </c>
      <c r="AF40" s="19">
        <v>0.0</v>
      </c>
      <c r="AG40" s="19">
        <v>1.037205E8</v>
      </c>
      <c r="AH40" s="19">
        <v>31608.0</v>
      </c>
      <c r="AI40" s="19">
        <v>0.0</v>
      </c>
      <c r="AJ40" s="19">
        <v>3.5493E9</v>
      </c>
      <c r="AK40" s="19">
        <v>62436.0</v>
      </c>
      <c r="AL40" s="19">
        <v>0.0</v>
      </c>
      <c r="AM40" s="19">
        <v>2.73246E8</v>
      </c>
      <c r="AN40" s="19">
        <v>67992.0</v>
      </c>
      <c r="AO40" s="19">
        <v>0.0</v>
      </c>
      <c r="AP40" s="19">
        <v>4.13049E9</v>
      </c>
      <c r="AQ40" s="20">
        <v>466965.0</v>
      </c>
      <c r="AR40" s="20">
        <v>0.0</v>
      </c>
      <c r="AS40" s="20">
        <v>9.3059565E9</v>
      </c>
    </row>
    <row r="41" ht="15.75" customHeight="1">
      <c r="A41" s="18"/>
      <c r="B41" s="18"/>
      <c r="C41" s="18" t="s">
        <v>38</v>
      </c>
      <c r="D41" s="18" t="s">
        <v>64</v>
      </c>
      <c r="E41" s="19">
        <v>1306.0</v>
      </c>
      <c r="F41" s="19">
        <v>1720.0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0">
        <v>0.0</v>
      </c>
      <c r="AR41" s="20">
        <v>0.0</v>
      </c>
      <c r="AS41" s="20">
        <v>0.0</v>
      </c>
    </row>
    <row r="42" ht="15.75" customHeight="1">
      <c r="A42" s="18"/>
      <c r="B42" s="18"/>
      <c r="C42" s="18" t="s">
        <v>25</v>
      </c>
      <c r="D42" s="18" t="s">
        <v>65</v>
      </c>
      <c r="E42" s="19">
        <v>282.0</v>
      </c>
      <c r="F42" s="19">
        <v>117.0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>
        <v>0.0</v>
      </c>
      <c r="AR42" s="20">
        <v>0.0</v>
      </c>
      <c r="AS42" s="20">
        <v>0.0</v>
      </c>
    </row>
    <row r="43" ht="15.75" customHeight="1">
      <c r="A43" s="18"/>
      <c r="B43" s="18"/>
      <c r="C43" s="18" t="s">
        <v>25</v>
      </c>
      <c r="D43" s="18" t="s">
        <v>66</v>
      </c>
      <c r="E43" s="19">
        <v>5.0</v>
      </c>
      <c r="F43" s="19">
        <v>6.0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>
        <v>0.0</v>
      </c>
      <c r="AR43" s="20">
        <v>0.0</v>
      </c>
      <c r="AS43" s="20">
        <v>0.0</v>
      </c>
    </row>
    <row r="44" ht="15.75" customHeight="1">
      <c r="A44" s="18"/>
      <c r="B44" s="18"/>
      <c r="C44" s="18" t="s">
        <v>38</v>
      </c>
      <c r="D44" s="18" t="s">
        <v>67</v>
      </c>
      <c r="E44" s="19">
        <v>28.0</v>
      </c>
      <c r="F44" s="19">
        <v>17.0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0">
        <v>0.0</v>
      </c>
      <c r="AR44" s="20">
        <v>0.0</v>
      </c>
      <c r="AS44" s="20">
        <v>0.0</v>
      </c>
    </row>
    <row r="45" ht="15.75" customHeight="1">
      <c r="A45" s="18"/>
      <c r="B45" s="18"/>
      <c r="C45" s="18" t="s">
        <v>25</v>
      </c>
      <c r="D45" s="18" t="s">
        <v>68</v>
      </c>
      <c r="E45" s="19">
        <v>47.0</v>
      </c>
      <c r="F45" s="19">
        <v>30.0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>
        <v>0.0</v>
      </c>
      <c r="AR45" s="20">
        <v>0.0</v>
      </c>
      <c r="AS45" s="20">
        <v>0.0</v>
      </c>
    </row>
    <row r="46" ht="15.75" customHeight="1">
      <c r="A46" s="18"/>
      <c r="B46" s="18"/>
      <c r="C46" s="18" t="s">
        <v>25</v>
      </c>
      <c r="D46" s="18" t="s">
        <v>69</v>
      </c>
      <c r="E46" s="19">
        <v>7.0</v>
      </c>
      <c r="F46" s="19">
        <v>5.0</v>
      </c>
      <c r="G46" s="19">
        <v>0.0</v>
      </c>
      <c r="H46" s="19">
        <v>0.0</v>
      </c>
      <c r="I46" s="19">
        <v>0.0</v>
      </c>
      <c r="J46" s="19">
        <v>0.0</v>
      </c>
      <c r="K46" s="19">
        <v>0.0</v>
      </c>
      <c r="L46" s="19">
        <v>0.0</v>
      </c>
      <c r="M46" s="19">
        <v>0.0</v>
      </c>
      <c r="N46" s="19">
        <v>0.0</v>
      </c>
      <c r="O46" s="19">
        <v>0.0</v>
      </c>
      <c r="P46" s="19">
        <v>0.0</v>
      </c>
      <c r="Q46" s="19">
        <v>0.0</v>
      </c>
      <c r="R46" s="19">
        <v>0.0</v>
      </c>
      <c r="S46" s="19">
        <v>0.0</v>
      </c>
      <c r="T46" s="19">
        <v>0.0</v>
      </c>
      <c r="U46" s="19">
        <v>0.0</v>
      </c>
      <c r="V46" s="19">
        <v>0.0</v>
      </c>
      <c r="W46" s="19">
        <v>0.0</v>
      </c>
      <c r="X46" s="19">
        <v>0.0</v>
      </c>
      <c r="Y46" s="19">
        <v>0.0</v>
      </c>
      <c r="Z46" s="19">
        <v>0.0</v>
      </c>
      <c r="AA46" s="19">
        <v>0.0</v>
      </c>
      <c r="AB46" s="19">
        <v>0.0</v>
      </c>
      <c r="AC46" s="19">
        <v>0.0</v>
      </c>
      <c r="AD46" s="19">
        <v>0.0</v>
      </c>
      <c r="AE46" s="19">
        <v>21360.0</v>
      </c>
      <c r="AF46" s="19">
        <v>0.0</v>
      </c>
      <c r="AG46" s="19">
        <v>1.068E8</v>
      </c>
      <c r="AH46" s="19">
        <v>19440.0</v>
      </c>
      <c r="AI46" s="19">
        <v>0.0</v>
      </c>
      <c r="AJ46" s="19">
        <v>9.792E7</v>
      </c>
      <c r="AK46" s="19">
        <v>20604.0</v>
      </c>
      <c r="AL46" s="19">
        <v>0.0</v>
      </c>
      <c r="AM46" s="19">
        <v>1.03032E8</v>
      </c>
      <c r="AN46" s="19">
        <v>22668.0</v>
      </c>
      <c r="AO46" s="19">
        <v>0.0</v>
      </c>
      <c r="AP46" s="19">
        <v>1.1334E8</v>
      </c>
      <c r="AQ46" s="20">
        <v>84072.0</v>
      </c>
      <c r="AR46" s="20">
        <v>0.0</v>
      </c>
      <c r="AS46" s="20">
        <v>4.21092E8</v>
      </c>
    </row>
    <row r="47" ht="15.75" customHeight="1">
      <c r="A47" s="18"/>
      <c r="B47" s="18"/>
      <c r="C47" s="18" t="s">
        <v>25</v>
      </c>
      <c r="D47" s="18" t="s">
        <v>70</v>
      </c>
      <c r="E47" s="19">
        <v>25.0</v>
      </c>
      <c r="F47" s="19">
        <v>7.0</v>
      </c>
      <c r="G47" s="19">
        <v>17811.0</v>
      </c>
      <c r="H47" s="19">
        <v>0.0</v>
      </c>
      <c r="I47" s="19">
        <v>1.92156E8</v>
      </c>
      <c r="J47" s="19">
        <v>8169.0</v>
      </c>
      <c r="K47" s="19">
        <v>0.0</v>
      </c>
      <c r="L47" s="19">
        <v>8.9244E7</v>
      </c>
      <c r="M47" s="19">
        <v>15666.0</v>
      </c>
      <c r="N47" s="19">
        <v>0.0</v>
      </c>
      <c r="O47" s="19">
        <v>1.65492E8</v>
      </c>
      <c r="P47" s="19">
        <v>858.0</v>
      </c>
      <c r="Q47" s="19">
        <v>0.0</v>
      </c>
      <c r="R47" s="19">
        <v>8811000.0</v>
      </c>
      <c r="S47" s="19">
        <v>18555.0</v>
      </c>
      <c r="T47" s="19">
        <v>0.0</v>
      </c>
      <c r="U47" s="19">
        <v>1.85553E8</v>
      </c>
      <c r="V47" s="19">
        <v>33234.0</v>
      </c>
      <c r="W47" s="19">
        <v>0.0</v>
      </c>
      <c r="X47" s="19">
        <v>3.693375E8</v>
      </c>
      <c r="Y47" s="19">
        <v>33564.0</v>
      </c>
      <c r="Z47" s="19">
        <v>0.0</v>
      </c>
      <c r="AA47" s="19">
        <v>2.706417E8</v>
      </c>
      <c r="AB47" s="19">
        <v>34335.0</v>
      </c>
      <c r="AC47" s="19">
        <v>0.0</v>
      </c>
      <c r="AD47" s="19">
        <v>3.8333925E8</v>
      </c>
      <c r="AE47" s="19">
        <v>35310.0</v>
      </c>
      <c r="AF47" s="19">
        <v>0.0</v>
      </c>
      <c r="AG47" s="19">
        <v>3.91875E8</v>
      </c>
      <c r="AH47" s="19">
        <v>34815.0</v>
      </c>
      <c r="AI47" s="19">
        <v>0.0</v>
      </c>
      <c r="AJ47" s="19">
        <v>3.86925E8</v>
      </c>
      <c r="AK47" s="19">
        <v>70620.0</v>
      </c>
      <c r="AL47" s="19">
        <v>0.0</v>
      </c>
      <c r="AM47" s="19">
        <v>7.8342E8</v>
      </c>
      <c r="AN47" s="19">
        <v>89058.0</v>
      </c>
      <c r="AO47" s="19">
        <v>0.0</v>
      </c>
      <c r="AP47" s="19">
        <v>9.766548E8</v>
      </c>
      <c r="AQ47" s="20">
        <v>391995.0</v>
      </c>
      <c r="AR47" s="20">
        <v>0.0</v>
      </c>
      <c r="AS47" s="20">
        <v>4.20344925E9</v>
      </c>
    </row>
    <row r="48" ht="15.75" customHeight="1">
      <c r="A48" s="18"/>
      <c r="B48" s="18"/>
      <c r="C48" s="18" t="s">
        <v>25</v>
      </c>
      <c r="D48" s="18" t="s">
        <v>71</v>
      </c>
      <c r="E48" s="19">
        <v>24.0</v>
      </c>
      <c r="F48" s="19">
        <v>5.0</v>
      </c>
      <c r="G48" s="19">
        <v>7653.0</v>
      </c>
      <c r="H48" s="19">
        <v>0.0</v>
      </c>
      <c r="I48" s="19">
        <v>1.913625E8</v>
      </c>
      <c r="J48" s="19">
        <v>6678.0</v>
      </c>
      <c r="K48" s="19">
        <v>0.0</v>
      </c>
      <c r="L48" s="19">
        <v>1.6695E8</v>
      </c>
      <c r="M48" s="19">
        <v>8226.0</v>
      </c>
      <c r="N48" s="19">
        <v>0.0</v>
      </c>
      <c r="O48" s="19">
        <v>2.05695E8</v>
      </c>
      <c r="P48" s="19">
        <v>11097.0</v>
      </c>
      <c r="Q48" s="19">
        <v>0.0</v>
      </c>
      <c r="R48" s="19">
        <v>2.77455E8</v>
      </c>
      <c r="S48" s="19">
        <v>11559.0</v>
      </c>
      <c r="T48" s="19">
        <v>0.0</v>
      </c>
      <c r="U48" s="19">
        <v>2.88981E8</v>
      </c>
      <c r="V48" s="19">
        <v>12033.0</v>
      </c>
      <c r="W48" s="19">
        <v>0.0</v>
      </c>
      <c r="X48" s="19">
        <v>1.2033E8</v>
      </c>
      <c r="Y48" s="19">
        <v>9450.0</v>
      </c>
      <c r="Z48" s="19">
        <v>0.0</v>
      </c>
      <c r="AA48" s="19">
        <v>9.45E7</v>
      </c>
      <c r="AB48" s="19">
        <v>11970.0</v>
      </c>
      <c r="AC48" s="19">
        <v>0.0</v>
      </c>
      <c r="AD48" s="19">
        <v>1.197E8</v>
      </c>
      <c r="AE48" s="19">
        <v>11220.0</v>
      </c>
      <c r="AF48" s="19">
        <v>0.0</v>
      </c>
      <c r="AG48" s="19">
        <v>1.122E8</v>
      </c>
      <c r="AH48" s="19">
        <v>12606.0</v>
      </c>
      <c r="AI48" s="19">
        <v>0.0</v>
      </c>
      <c r="AJ48" s="19">
        <v>1.2606E8</v>
      </c>
      <c r="AK48" s="19">
        <v>36240.0</v>
      </c>
      <c r="AL48" s="19">
        <v>0.0</v>
      </c>
      <c r="AM48" s="19">
        <v>2.31E8</v>
      </c>
      <c r="AN48" s="19">
        <v>25212.0</v>
      </c>
      <c r="AO48" s="19">
        <v>0.0</v>
      </c>
      <c r="AP48" s="19">
        <v>2.5212E8</v>
      </c>
      <c r="AQ48" s="20">
        <v>163944.0</v>
      </c>
      <c r="AR48" s="20">
        <v>0.0</v>
      </c>
      <c r="AS48" s="20">
        <v>2.1863535E9</v>
      </c>
    </row>
    <row r="49" ht="15.75" customHeight="1">
      <c r="A49" s="18"/>
      <c r="B49" s="18"/>
      <c r="C49" s="18" t="s">
        <v>25</v>
      </c>
      <c r="D49" s="18" t="s">
        <v>72</v>
      </c>
      <c r="E49" s="19">
        <v>28.0</v>
      </c>
      <c r="F49" s="19">
        <v>8.0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0">
        <v>0.0</v>
      </c>
      <c r="AR49" s="20">
        <v>0.0</v>
      </c>
      <c r="AS49" s="20">
        <v>0.0</v>
      </c>
    </row>
    <row r="50" ht="15.75" customHeight="1">
      <c r="A50" s="18"/>
      <c r="B50" s="18"/>
      <c r="C50" s="18" t="s">
        <v>25</v>
      </c>
      <c r="D50" s="18" t="s">
        <v>73</v>
      </c>
      <c r="E50" s="19">
        <v>61.0</v>
      </c>
      <c r="F50" s="19">
        <v>19.0</v>
      </c>
      <c r="G50" s="19">
        <v>6582.0</v>
      </c>
      <c r="H50" s="19">
        <v>0.0</v>
      </c>
      <c r="I50" s="19">
        <v>4.6083E7</v>
      </c>
      <c r="J50" s="19">
        <v>7590.0</v>
      </c>
      <c r="K50" s="19">
        <v>0.0</v>
      </c>
      <c r="L50" s="19">
        <v>5.3139E7</v>
      </c>
      <c r="M50" s="19">
        <v>6519.0</v>
      </c>
      <c r="N50" s="19">
        <v>0.0</v>
      </c>
      <c r="O50" s="19">
        <v>4.5642E7</v>
      </c>
      <c r="P50" s="19">
        <v>8400.0</v>
      </c>
      <c r="Q50" s="19">
        <v>0.0</v>
      </c>
      <c r="R50" s="19">
        <v>5.8878E7</v>
      </c>
      <c r="S50" s="19">
        <v>6318.0</v>
      </c>
      <c r="T50" s="19">
        <v>0.0</v>
      </c>
      <c r="U50" s="19">
        <v>4.3776E7</v>
      </c>
      <c r="V50" s="19">
        <v>0.0</v>
      </c>
      <c r="W50" s="19">
        <v>0.0</v>
      </c>
      <c r="X50" s="19">
        <v>0.0</v>
      </c>
      <c r="Y50" s="19">
        <v>10725.0</v>
      </c>
      <c r="Z50" s="19">
        <v>0.0</v>
      </c>
      <c r="AA50" s="19">
        <v>7.508025E7</v>
      </c>
      <c r="AB50" s="19">
        <v>25356.0</v>
      </c>
      <c r="AC50" s="19">
        <v>0.0</v>
      </c>
      <c r="AD50" s="19">
        <v>2.3075325E9</v>
      </c>
      <c r="AE50" s="19">
        <v>12705.0</v>
      </c>
      <c r="AF50" s="19">
        <v>0.0</v>
      </c>
      <c r="AG50" s="19">
        <v>8.8935E7</v>
      </c>
      <c r="AH50" s="19">
        <v>12129.0</v>
      </c>
      <c r="AI50" s="19">
        <v>0.0</v>
      </c>
      <c r="AJ50" s="19">
        <v>8.48925E7</v>
      </c>
      <c r="AK50" s="19">
        <v>99552.0</v>
      </c>
      <c r="AL50" s="19">
        <v>0.0</v>
      </c>
      <c r="AM50" s="19">
        <v>9.58686E8</v>
      </c>
      <c r="AN50" s="19">
        <v>29676.0</v>
      </c>
      <c r="AO50" s="19">
        <v>0.0</v>
      </c>
      <c r="AP50" s="19">
        <v>4.556334E8</v>
      </c>
      <c r="AQ50" s="20">
        <v>225552.0</v>
      </c>
      <c r="AR50" s="20">
        <v>0.0</v>
      </c>
      <c r="AS50" s="20">
        <v>4.21827765E9</v>
      </c>
    </row>
    <row r="51" ht="15.75" customHeight="1">
      <c r="A51" s="18"/>
      <c r="B51" s="18"/>
      <c r="C51" s="18" t="s">
        <v>28</v>
      </c>
      <c r="D51" s="18" t="s">
        <v>74</v>
      </c>
      <c r="E51" s="19">
        <v>5.0</v>
      </c>
      <c r="F51" s="19">
        <v>3.0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>
        <v>0.0</v>
      </c>
      <c r="AR51" s="20">
        <v>0.0</v>
      </c>
      <c r="AS51" s="20">
        <v>0.0</v>
      </c>
    </row>
    <row r="52" ht="15.75" customHeight="1">
      <c r="A52" s="18"/>
      <c r="B52" s="18"/>
      <c r="C52" s="18" t="s">
        <v>28</v>
      </c>
      <c r="D52" s="18" t="s">
        <v>75</v>
      </c>
      <c r="E52" s="19">
        <v>3.0</v>
      </c>
      <c r="F52" s="19">
        <v>0.0</v>
      </c>
      <c r="G52" s="19">
        <v>1686.0</v>
      </c>
      <c r="H52" s="19">
        <v>0.0</v>
      </c>
      <c r="I52" s="19">
        <v>8025000.0</v>
      </c>
      <c r="J52" s="19">
        <v>1353.0</v>
      </c>
      <c r="K52" s="19">
        <v>0.0</v>
      </c>
      <c r="L52" s="19">
        <v>8.80425E7</v>
      </c>
      <c r="M52" s="19">
        <v>2220.0</v>
      </c>
      <c r="N52" s="19">
        <v>0.0</v>
      </c>
      <c r="O52" s="19">
        <v>1.1103E7</v>
      </c>
      <c r="P52" s="19">
        <v>2148.0</v>
      </c>
      <c r="Q52" s="19">
        <v>0.0</v>
      </c>
      <c r="R52" s="19">
        <v>1.0734E7</v>
      </c>
      <c r="S52" s="19">
        <v>2736.0</v>
      </c>
      <c r="T52" s="19">
        <v>0.0</v>
      </c>
      <c r="U52" s="19">
        <v>1.3674E7</v>
      </c>
      <c r="V52" s="19">
        <v>3969.0</v>
      </c>
      <c r="W52" s="19">
        <v>0.0</v>
      </c>
      <c r="X52" s="19">
        <v>1.9845E7</v>
      </c>
      <c r="Y52" s="19">
        <v>1149.0</v>
      </c>
      <c r="Z52" s="19">
        <v>0.0</v>
      </c>
      <c r="AA52" s="19">
        <v>5748750.0</v>
      </c>
      <c r="AB52" s="19">
        <v>2472.0</v>
      </c>
      <c r="AC52" s="19">
        <v>0.0</v>
      </c>
      <c r="AD52" s="19">
        <v>1.236375E7</v>
      </c>
      <c r="AE52" s="19">
        <v>2055.0</v>
      </c>
      <c r="AF52" s="19">
        <v>0.0</v>
      </c>
      <c r="AG52" s="19">
        <v>1.02795E7</v>
      </c>
      <c r="AH52" s="19">
        <v>4158.0</v>
      </c>
      <c r="AI52" s="19">
        <v>0.0</v>
      </c>
      <c r="AJ52" s="19">
        <v>2.079E7</v>
      </c>
      <c r="AK52" s="19">
        <v>5148.0</v>
      </c>
      <c r="AL52" s="19">
        <v>0.0</v>
      </c>
      <c r="AM52" s="19">
        <v>2.574E7</v>
      </c>
      <c r="AN52" s="19">
        <v>7944.0</v>
      </c>
      <c r="AO52" s="19">
        <v>0.0</v>
      </c>
      <c r="AP52" s="19">
        <v>4.026E7</v>
      </c>
      <c r="AQ52" s="20">
        <v>37038.0</v>
      </c>
      <c r="AR52" s="20">
        <v>0.0</v>
      </c>
      <c r="AS52" s="20">
        <v>2.666055E8</v>
      </c>
    </row>
    <row r="53" ht="15.75" customHeight="1">
      <c r="A53" s="18"/>
      <c r="B53" s="18"/>
      <c r="C53" s="18" t="s">
        <v>25</v>
      </c>
      <c r="D53" s="18" t="s">
        <v>76</v>
      </c>
      <c r="E53" s="19">
        <v>17.0</v>
      </c>
      <c r="F53" s="19">
        <v>4.0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0">
        <v>0.0</v>
      </c>
      <c r="AR53" s="20">
        <v>0.0</v>
      </c>
      <c r="AS53" s="20">
        <v>0.0</v>
      </c>
    </row>
    <row r="54" ht="15.75" customHeight="1">
      <c r="A54" s="18"/>
      <c r="B54" s="18"/>
      <c r="C54" s="18" t="s">
        <v>28</v>
      </c>
      <c r="D54" s="18" t="s">
        <v>77</v>
      </c>
      <c r="E54" s="19">
        <v>23.0</v>
      </c>
      <c r="F54" s="19">
        <v>9.0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0">
        <v>0.0</v>
      </c>
      <c r="AR54" s="20">
        <v>0.0</v>
      </c>
      <c r="AS54" s="20">
        <v>0.0</v>
      </c>
    </row>
    <row r="55" ht="15.75" customHeight="1">
      <c r="A55" s="18"/>
      <c r="B55" s="18"/>
      <c r="C55" s="18" t="s">
        <v>25</v>
      </c>
      <c r="D55" s="18" t="s">
        <v>78</v>
      </c>
      <c r="E55" s="19">
        <v>17.0</v>
      </c>
      <c r="F55" s="19">
        <v>2.0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20">
        <v>0.0</v>
      </c>
      <c r="AR55" s="20">
        <v>0.0</v>
      </c>
      <c r="AS55" s="20">
        <v>0.0</v>
      </c>
    </row>
    <row r="56" ht="15.0" customHeight="1">
      <c r="A56" s="24" t="s">
        <v>18</v>
      </c>
      <c r="B56" s="13"/>
      <c r="C56" s="13"/>
      <c r="D56" s="12"/>
      <c r="E56" s="20">
        <v>2663.0</v>
      </c>
      <c r="F56" s="20">
        <v>2375.0</v>
      </c>
      <c r="G56" s="20">
        <v>264522.0</v>
      </c>
      <c r="H56" s="20">
        <v>813.0</v>
      </c>
      <c r="I56" s="20">
        <v>9.991512E9</v>
      </c>
      <c r="J56" s="20">
        <v>323604.0</v>
      </c>
      <c r="K56" s="20">
        <v>564.0</v>
      </c>
      <c r="L56" s="20">
        <v>1.53854865E10</v>
      </c>
      <c r="M56" s="20">
        <v>291687.0</v>
      </c>
      <c r="N56" s="20">
        <v>1071.0</v>
      </c>
      <c r="O56" s="20">
        <v>1.92830235E10</v>
      </c>
      <c r="P56" s="20">
        <v>263514.0</v>
      </c>
      <c r="Q56" s="20">
        <v>633.0</v>
      </c>
      <c r="R56" s="20">
        <v>1.7976612E10</v>
      </c>
      <c r="S56" s="20">
        <v>394083.0</v>
      </c>
      <c r="T56" s="20">
        <v>504.0</v>
      </c>
      <c r="U56" s="20">
        <v>2.019516E10</v>
      </c>
      <c r="V56" s="20">
        <v>398307.0</v>
      </c>
      <c r="W56" s="20">
        <v>648.0</v>
      </c>
      <c r="X56" s="20">
        <v>8.617086405E10</v>
      </c>
      <c r="Y56" s="20">
        <v>445821.0</v>
      </c>
      <c r="Z56" s="20">
        <v>693.0</v>
      </c>
      <c r="AA56" s="20">
        <v>2.18976882E10</v>
      </c>
      <c r="AB56" s="20">
        <v>425319.0</v>
      </c>
      <c r="AC56" s="20">
        <v>1230.0</v>
      </c>
      <c r="AD56" s="20">
        <v>9.71468793E10</v>
      </c>
      <c r="AE56" s="20">
        <v>454722.0</v>
      </c>
      <c r="AF56" s="20">
        <v>921.0</v>
      </c>
      <c r="AG56" s="20">
        <v>2.30046453E10</v>
      </c>
      <c r="AH56" s="20">
        <v>473457.0</v>
      </c>
      <c r="AI56" s="20">
        <v>864.0</v>
      </c>
      <c r="AJ56" s="20">
        <v>9.40014102E10</v>
      </c>
      <c r="AK56" s="20">
        <v>1080078.0</v>
      </c>
      <c r="AL56" s="20">
        <v>2136.0</v>
      </c>
      <c r="AM56" s="20">
        <v>2.8398462E10</v>
      </c>
      <c r="AN56" s="20">
        <v>1316478.0</v>
      </c>
      <c r="AO56" s="20">
        <v>3660.0</v>
      </c>
      <c r="AP56" s="20">
        <v>6.085883868E10</v>
      </c>
      <c r="AQ56" s="20">
        <v>6131592.0</v>
      </c>
      <c r="AR56" s="20">
        <v>13737.0</v>
      </c>
      <c r="AS56" s="25">
        <v>4.9431058173E11</v>
      </c>
    </row>
    <row r="57" ht="15.0" customHeight="1">
      <c r="A57" s="24" t="s">
        <v>79</v>
      </c>
      <c r="B57" s="13"/>
      <c r="C57" s="13"/>
      <c r="D57" s="12"/>
      <c r="E57" s="20">
        <v>2663.0</v>
      </c>
      <c r="F57" s="20">
        <v>2375.0</v>
      </c>
      <c r="G57" s="20">
        <v>264522.0</v>
      </c>
      <c r="H57" s="20">
        <v>813.0</v>
      </c>
      <c r="I57" s="20">
        <v>9.991512E9</v>
      </c>
      <c r="J57" s="20">
        <v>323604.0</v>
      </c>
      <c r="K57" s="20">
        <v>564.0</v>
      </c>
      <c r="L57" s="20">
        <v>1.53854865E10</v>
      </c>
      <c r="M57" s="20">
        <v>291687.0</v>
      </c>
      <c r="N57" s="20">
        <v>1071.0</v>
      </c>
      <c r="O57" s="20">
        <v>1.92830235E10</v>
      </c>
      <c r="P57" s="20">
        <v>263514.0</v>
      </c>
      <c r="Q57" s="20">
        <v>633.0</v>
      </c>
      <c r="R57" s="20">
        <v>1.7976612E10</v>
      </c>
      <c r="S57" s="20">
        <v>394083.0</v>
      </c>
      <c r="T57" s="20">
        <v>504.0</v>
      </c>
      <c r="U57" s="20">
        <v>2.019516E10</v>
      </c>
      <c r="V57" s="20">
        <v>398307.0</v>
      </c>
      <c r="W57" s="20">
        <v>648.0</v>
      </c>
      <c r="X57" s="20">
        <v>8.617086405E10</v>
      </c>
      <c r="Y57" s="20">
        <v>445821.0</v>
      </c>
      <c r="Z57" s="20">
        <v>693.0</v>
      </c>
      <c r="AA57" s="20">
        <v>2.18976882E10</v>
      </c>
      <c r="AB57" s="20">
        <v>425319.0</v>
      </c>
      <c r="AC57" s="20">
        <v>1230.0</v>
      </c>
      <c r="AD57" s="20">
        <v>9.71468793E10</v>
      </c>
      <c r="AE57" s="20">
        <v>454722.0</v>
      </c>
      <c r="AF57" s="20">
        <v>921.0</v>
      </c>
      <c r="AG57" s="20">
        <v>2.30046453E10</v>
      </c>
      <c r="AH57" s="20">
        <v>473457.0</v>
      </c>
      <c r="AI57" s="20">
        <v>864.0</v>
      </c>
      <c r="AJ57" s="20">
        <v>9.40014102E10</v>
      </c>
      <c r="AK57" s="20">
        <v>1080078.0</v>
      </c>
      <c r="AL57" s="20">
        <v>2136.0</v>
      </c>
      <c r="AM57" s="20">
        <v>2.8398462E10</v>
      </c>
      <c r="AN57" s="20">
        <v>1316478.0</v>
      </c>
      <c r="AO57" s="20">
        <v>3660.0</v>
      </c>
      <c r="AP57" s="20">
        <v>6.085883868E10</v>
      </c>
      <c r="AQ57" s="20">
        <v>6131592.0</v>
      </c>
      <c r="AR57" s="20">
        <v>13737.0</v>
      </c>
      <c r="AS57" s="25">
        <v>4.9431058173E11</v>
      </c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2">
    <mergeCell ref="D3:D4"/>
    <mergeCell ref="A56:D56"/>
    <mergeCell ref="A57:D57"/>
    <mergeCell ref="AE3:AG3"/>
    <mergeCell ref="AH3:AJ3"/>
    <mergeCell ref="AQ3:AS3"/>
    <mergeCell ref="AK3:AM3"/>
    <mergeCell ref="AN3:AP3"/>
    <mergeCell ref="AB3:AD3"/>
    <mergeCell ref="A1:AP2"/>
    <mergeCell ref="E3:F3"/>
    <mergeCell ref="G3:I3"/>
    <mergeCell ref="J3:L3"/>
    <mergeCell ref="M3:O3"/>
    <mergeCell ref="P3:R3"/>
    <mergeCell ref="V3:X3"/>
    <mergeCell ref="Y3:AA3"/>
    <mergeCell ref="A3:A4"/>
    <mergeCell ref="B3:B4"/>
    <mergeCell ref="C3:C4"/>
    <mergeCell ref="B5:AQ5"/>
    <mergeCell ref="S3:U3"/>
  </mergeCells>
  <printOptions/>
  <pageMargins bottom="1.0" footer="0.0" header="0.0" left="0.75" right="0.75" top="1.0"/>
  <pageSetup paperSize="9" orientation="portrait"/>
  <colBreaks count="2" manualBreakCount="2">
    <brk id="18" man="1"/>
    <brk id="30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3.71"/>
    <col customWidth="1" min="3" max="3" width="26.29"/>
    <col customWidth="1" min="4" max="6" width="8.71"/>
  </cols>
  <sheetData>
    <row r="1">
      <c r="A1" s="67" t="s">
        <v>117</v>
      </c>
    </row>
    <row r="3">
      <c r="A3" s="68" t="s">
        <v>1</v>
      </c>
      <c r="B3" s="69" t="s">
        <v>3</v>
      </c>
      <c r="C3" s="70" t="s">
        <v>112</v>
      </c>
    </row>
    <row r="4">
      <c r="A4" s="71">
        <v>1.0</v>
      </c>
      <c r="B4" s="72" t="s">
        <v>113</v>
      </c>
      <c r="C4" s="73">
        <v>327514.0</v>
      </c>
    </row>
    <row r="5">
      <c r="A5" s="71">
        <v>2.0</v>
      </c>
      <c r="B5" s="72" t="s">
        <v>114</v>
      </c>
      <c r="C5" s="73">
        <v>2090790.0</v>
      </c>
    </row>
    <row r="6">
      <c r="A6" s="71">
        <v>3.0</v>
      </c>
      <c r="B6" s="72" t="s">
        <v>115</v>
      </c>
      <c r="C6" s="73">
        <v>1317289.0</v>
      </c>
    </row>
    <row r="7">
      <c r="A7" s="74">
        <v>4.0</v>
      </c>
      <c r="B7" s="75" t="s">
        <v>116</v>
      </c>
      <c r="C7" s="76">
        <v>592725.0</v>
      </c>
    </row>
    <row r="8">
      <c r="A8" s="77" t="s">
        <v>79</v>
      </c>
      <c r="B8" s="78"/>
      <c r="C8" s="79" t="str">
        <f>SUM(C4:C7)</f>
        <v>4,328,318</v>
      </c>
    </row>
    <row r="10">
      <c r="C10" s="37"/>
    </row>
    <row r="20">
      <c r="A20" s="38" t="s">
        <v>118</v>
      </c>
    </row>
    <row r="21" ht="15.75" customHeight="1"/>
    <row r="22" ht="15.75" customHeight="1">
      <c r="A22" s="61" t="s">
        <v>1</v>
      </c>
      <c r="B22" s="62" t="s">
        <v>3</v>
      </c>
      <c r="C22" s="63" t="s">
        <v>112</v>
      </c>
    </row>
    <row r="23" ht="15.75" customHeight="1">
      <c r="A23" s="64">
        <v>1.0</v>
      </c>
      <c r="B23" s="65" t="s">
        <v>113</v>
      </c>
      <c r="C23" s="73">
        <v>327514.0</v>
      </c>
    </row>
    <row r="24" ht="15.75" customHeight="1">
      <c r="A24" s="64">
        <v>2.0</v>
      </c>
      <c r="B24" s="65" t="s">
        <v>114</v>
      </c>
      <c r="C24" s="73">
        <v>2078950.0</v>
      </c>
    </row>
    <row r="25" ht="15.75" customHeight="1">
      <c r="A25" s="64">
        <v>3.0</v>
      </c>
      <c r="B25" s="65" t="s">
        <v>115</v>
      </c>
      <c r="C25" s="73">
        <v>1317289.0</v>
      </c>
    </row>
    <row r="26" ht="15.75" customHeight="1">
      <c r="A26" s="64">
        <v>4.0</v>
      </c>
      <c r="B26" s="65" t="s">
        <v>116</v>
      </c>
      <c r="C26" s="76">
        <v>592725.0</v>
      </c>
    </row>
    <row r="27" ht="15.75" customHeight="1"/>
    <row r="28" ht="15.75" customHeight="1">
      <c r="C28" s="37" t="str">
        <f>SUM(C23:C27)</f>
        <v>4,316,478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A1:C1"/>
    <mergeCell ref="A20:C20"/>
    <mergeCell ref="A8:B8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3.57"/>
    <col customWidth="1" min="3" max="3" width="31.86"/>
    <col customWidth="1" min="4" max="6" width="8.71"/>
  </cols>
  <sheetData>
    <row r="3">
      <c r="A3" s="67" t="s">
        <v>119</v>
      </c>
    </row>
    <row r="5">
      <c r="A5" s="68" t="s">
        <v>1</v>
      </c>
      <c r="B5" s="80" t="s">
        <v>3</v>
      </c>
      <c r="C5" s="81" t="s">
        <v>112</v>
      </c>
    </row>
    <row r="6">
      <c r="A6" s="82">
        <v>1.0</v>
      </c>
      <c r="B6" s="83" t="s">
        <v>113</v>
      </c>
      <c r="C6" s="84">
        <v>65.0</v>
      </c>
    </row>
    <row r="7">
      <c r="A7" s="82">
        <v>2.0</v>
      </c>
      <c r="B7" s="83" t="s">
        <v>114</v>
      </c>
      <c r="C7" s="84">
        <v>154.0</v>
      </c>
    </row>
    <row r="8">
      <c r="A8" s="82">
        <v>3.0</v>
      </c>
      <c r="B8" s="83" t="s">
        <v>115</v>
      </c>
      <c r="C8" s="84">
        <v>2114.0</v>
      </c>
    </row>
    <row r="9">
      <c r="A9" s="85">
        <v>4.0</v>
      </c>
      <c r="B9" s="86" t="s">
        <v>116</v>
      </c>
      <c r="C9" s="87" t="str">
        <f>Sheet1!F8</f>
        <v>0</v>
      </c>
    </row>
    <row r="10">
      <c r="A10" s="77" t="s">
        <v>79</v>
      </c>
      <c r="B10" s="78"/>
      <c r="C10" s="88" t="str">
        <f>SUM(C6:C9)</f>
        <v>2,333</v>
      </c>
    </row>
    <row r="20">
      <c r="A20" s="67" t="s">
        <v>119</v>
      </c>
    </row>
    <row r="21" ht="15.75" customHeight="1"/>
    <row r="22" ht="15.75" customHeight="1">
      <c r="A22" s="61" t="s">
        <v>1</v>
      </c>
      <c r="B22" s="62" t="s">
        <v>3</v>
      </c>
      <c r="C22" s="89" t="s">
        <v>112</v>
      </c>
    </row>
    <row r="23" ht="15.75" customHeight="1">
      <c r="A23" s="64">
        <v>1.0</v>
      </c>
      <c r="B23" s="90" t="s">
        <v>113</v>
      </c>
      <c r="C23" s="84">
        <v>65.0</v>
      </c>
    </row>
    <row r="24" ht="15.75" customHeight="1">
      <c r="A24" s="64">
        <v>2.0</v>
      </c>
      <c r="B24" s="90" t="s">
        <v>114</v>
      </c>
      <c r="C24" s="84">
        <v>154.0</v>
      </c>
    </row>
    <row r="25" ht="15.75" customHeight="1">
      <c r="A25" s="64">
        <v>3.0</v>
      </c>
      <c r="B25" s="90" t="s">
        <v>115</v>
      </c>
      <c r="C25" s="84">
        <v>2114.0</v>
      </c>
    </row>
    <row r="26" ht="15.75" customHeight="1">
      <c r="A26" s="91">
        <v>4.0</v>
      </c>
      <c r="B26" s="92" t="s">
        <v>116</v>
      </c>
      <c r="C26" s="87" t="str">
        <f>Sheet1!F25</f>
        <v/>
      </c>
    </row>
    <row r="27" ht="15.75" customHeight="1">
      <c r="C27" s="36" t="str">
        <f>SUM(C23:C26)</f>
        <v>2,333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A3:C3"/>
    <mergeCell ref="A20:C20"/>
    <mergeCell ref="A10:B10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4.0"/>
    <col customWidth="1" min="3" max="3" width="13.71"/>
    <col customWidth="1" min="4" max="5" width="5.57"/>
    <col customWidth="1" min="6" max="6" width="8.43"/>
    <col customWidth="1" min="7" max="7" width="9.14"/>
    <col customWidth="1" min="8" max="8" width="13.43"/>
    <col customWidth="1" min="9" max="9" width="8.43"/>
    <col customWidth="1" min="10" max="10" width="9.14"/>
    <col customWidth="1" min="11" max="11" width="13.43"/>
    <col customWidth="1" min="12" max="12" width="8.43"/>
    <col customWidth="1" min="13" max="13" width="9.14"/>
    <col customWidth="1" min="14" max="14" width="13.43"/>
    <col customWidth="1" min="15" max="15" width="8.43"/>
    <col customWidth="1" min="16" max="16" width="9.14"/>
    <col customWidth="1" min="17" max="17" width="13.43"/>
    <col customWidth="1" min="18" max="18" width="8.43"/>
    <col customWidth="1" min="19" max="19" width="9.14"/>
    <col customWidth="1" min="20" max="20" width="13.43"/>
    <col customWidth="1" min="21" max="21" width="8.43"/>
    <col customWidth="1" min="22" max="22" width="9.14"/>
    <col customWidth="1" min="23" max="23" width="13.43"/>
    <col customWidth="1" min="24" max="24" width="8.43"/>
    <col customWidth="1" min="25" max="25" width="9.14"/>
    <col customWidth="1" min="26" max="26" width="13.43"/>
    <col customWidth="1" min="27" max="27" width="8.43"/>
    <col customWidth="1" min="28" max="28" width="9.14"/>
    <col customWidth="1" min="29" max="29" width="13.43"/>
    <col customWidth="1" min="30" max="30" width="8.43"/>
    <col customWidth="1" min="31" max="31" width="9.14"/>
    <col customWidth="1" min="32" max="32" width="13.43"/>
    <col customWidth="1" min="33" max="33" width="8.43"/>
    <col customWidth="1" min="34" max="34" width="9.14"/>
    <col customWidth="1" min="35" max="35" width="13.43"/>
    <col customWidth="1" min="36" max="36" width="8.43"/>
    <col customWidth="1" min="37" max="37" width="9.14"/>
    <col customWidth="1" min="38" max="38" width="13.43"/>
    <col customWidth="1" min="39" max="39" width="8.43"/>
    <col customWidth="1" min="40" max="40" width="9.14"/>
    <col customWidth="1" min="41" max="41" width="13.43"/>
    <col customWidth="1" min="42" max="43" width="9.14"/>
    <col customWidth="1" min="44" max="44" width="13.86"/>
  </cols>
  <sheetData>
    <row r="1" ht="15.0" customHeight="1">
      <c r="A1" s="38" t="s">
        <v>120</v>
      </c>
    </row>
    <row r="2" ht="15.0" customHeight="1">
      <c r="A2" s="39" t="s">
        <v>89</v>
      </c>
      <c r="B2" s="39"/>
      <c r="C2" s="39" t="s">
        <v>90</v>
      </c>
      <c r="D2" s="24" t="s">
        <v>91</v>
      </c>
      <c r="E2" s="12"/>
      <c r="F2" s="24" t="s">
        <v>6</v>
      </c>
      <c r="G2" s="13"/>
      <c r="H2" s="12"/>
      <c r="I2" s="24" t="s">
        <v>7</v>
      </c>
      <c r="J2" s="13"/>
      <c r="K2" s="12"/>
      <c r="L2" s="24" t="s">
        <v>8</v>
      </c>
      <c r="M2" s="13"/>
      <c r="N2" s="12"/>
      <c r="O2" s="24" t="s">
        <v>9</v>
      </c>
      <c r="P2" s="13"/>
      <c r="Q2" s="12"/>
      <c r="R2" s="24" t="s">
        <v>10</v>
      </c>
      <c r="S2" s="13"/>
      <c r="T2" s="12"/>
      <c r="U2" s="24" t="s">
        <v>11</v>
      </c>
      <c r="V2" s="13"/>
      <c r="W2" s="12"/>
      <c r="X2" s="24" t="s">
        <v>12</v>
      </c>
      <c r="Y2" s="13"/>
      <c r="Z2" s="12"/>
      <c r="AA2" s="24" t="s">
        <v>13</v>
      </c>
      <c r="AB2" s="13"/>
      <c r="AC2" s="12"/>
      <c r="AD2" s="24" t="s">
        <v>14</v>
      </c>
      <c r="AE2" s="13"/>
      <c r="AF2" s="12"/>
      <c r="AG2" s="24" t="s">
        <v>15</v>
      </c>
      <c r="AH2" s="13"/>
      <c r="AI2" s="12"/>
      <c r="AJ2" s="24" t="s">
        <v>16</v>
      </c>
      <c r="AK2" s="13"/>
      <c r="AL2" s="12"/>
      <c r="AM2" s="24" t="s">
        <v>17</v>
      </c>
      <c r="AN2" s="13"/>
      <c r="AO2" s="12"/>
      <c r="AP2" s="24" t="s">
        <v>92</v>
      </c>
      <c r="AQ2" s="13"/>
      <c r="AR2" s="12"/>
    </row>
    <row r="3">
      <c r="A3" s="14"/>
      <c r="B3" s="14"/>
      <c r="C3" s="14"/>
      <c r="D3" s="40" t="s">
        <v>19</v>
      </c>
      <c r="E3" s="40" t="s">
        <v>20</v>
      </c>
      <c r="F3" s="40" t="s">
        <v>93</v>
      </c>
      <c r="G3" s="40" t="s">
        <v>94</v>
      </c>
      <c r="H3" s="40" t="s">
        <v>95</v>
      </c>
      <c r="I3" s="40" t="s">
        <v>93</v>
      </c>
      <c r="J3" s="40" t="s">
        <v>94</v>
      </c>
      <c r="K3" s="40" t="s">
        <v>95</v>
      </c>
      <c r="L3" s="40" t="s">
        <v>93</v>
      </c>
      <c r="M3" s="40" t="s">
        <v>94</v>
      </c>
      <c r="N3" s="40" t="s">
        <v>95</v>
      </c>
      <c r="O3" s="40" t="s">
        <v>93</v>
      </c>
      <c r="P3" s="40" t="s">
        <v>94</v>
      </c>
      <c r="Q3" s="40" t="s">
        <v>95</v>
      </c>
      <c r="R3" s="40" t="s">
        <v>93</v>
      </c>
      <c r="S3" s="40" t="s">
        <v>94</v>
      </c>
      <c r="T3" s="40" t="s">
        <v>95</v>
      </c>
      <c r="U3" s="40" t="s">
        <v>93</v>
      </c>
      <c r="V3" s="40" t="s">
        <v>94</v>
      </c>
      <c r="W3" s="40" t="s">
        <v>95</v>
      </c>
      <c r="X3" s="40" t="s">
        <v>93</v>
      </c>
      <c r="Y3" s="40" t="s">
        <v>94</v>
      </c>
      <c r="Z3" s="40" t="s">
        <v>95</v>
      </c>
      <c r="AA3" s="40" t="s">
        <v>93</v>
      </c>
      <c r="AB3" s="40" t="s">
        <v>94</v>
      </c>
      <c r="AC3" s="40" t="s">
        <v>95</v>
      </c>
      <c r="AD3" s="40" t="s">
        <v>93</v>
      </c>
      <c r="AE3" s="40" t="s">
        <v>94</v>
      </c>
      <c r="AF3" s="40" t="s">
        <v>95</v>
      </c>
      <c r="AG3" s="40" t="s">
        <v>93</v>
      </c>
      <c r="AH3" s="40" t="s">
        <v>94</v>
      </c>
      <c r="AI3" s="40" t="s">
        <v>95</v>
      </c>
      <c r="AJ3" s="40" t="s">
        <v>93</v>
      </c>
      <c r="AK3" s="40" t="s">
        <v>94</v>
      </c>
      <c r="AL3" s="40" t="s">
        <v>95</v>
      </c>
      <c r="AM3" s="40" t="s">
        <v>93</v>
      </c>
      <c r="AN3" s="40" t="s">
        <v>94</v>
      </c>
      <c r="AO3" s="40" t="s">
        <v>95</v>
      </c>
      <c r="AP3" s="40" t="s">
        <v>93</v>
      </c>
      <c r="AQ3" s="40" t="s">
        <v>94</v>
      </c>
      <c r="AR3" s="40" t="s">
        <v>95</v>
      </c>
    </row>
    <row r="4" ht="15.0" customHeight="1">
      <c r="A4" s="18">
        <v>1.0</v>
      </c>
      <c r="B4" s="41" t="s">
        <v>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9"/>
    </row>
    <row r="5">
      <c r="A5" s="18"/>
      <c r="B5" s="18" t="s">
        <v>26</v>
      </c>
      <c r="C5" s="18" t="s">
        <v>97</v>
      </c>
      <c r="D5" s="28">
        <v>5.0</v>
      </c>
      <c r="E5" s="28">
        <v>1.0</v>
      </c>
      <c r="F5" s="32">
        <v>13060.0</v>
      </c>
      <c r="G5" s="32">
        <v>0.0</v>
      </c>
      <c r="H5" s="32">
        <v>0.0</v>
      </c>
      <c r="I5" s="32">
        <v>410.0</v>
      </c>
      <c r="J5" s="32">
        <v>0.0</v>
      </c>
      <c r="K5" s="32">
        <v>8200000.0</v>
      </c>
      <c r="L5" s="32">
        <v>306.0</v>
      </c>
      <c r="M5" s="32">
        <v>0.0</v>
      </c>
      <c r="N5" s="32">
        <v>6120000.0</v>
      </c>
      <c r="O5" s="32">
        <v>597.0</v>
      </c>
      <c r="P5" s="32">
        <v>0.0</v>
      </c>
      <c r="Q5" s="32">
        <v>1.194E7</v>
      </c>
      <c r="R5" s="32">
        <v>576.0</v>
      </c>
      <c r="S5" s="32">
        <v>0.0</v>
      </c>
      <c r="T5" s="32">
        <v>1.152E7</v>
      </c>
      <c r="U5" s="32">
        <v>662.0</v>
      </c>
      <c r="V5" s="32">
        <v>0.0</v>
      </c>
      <c r="W5" s="32">
        <v>1.324E7</v>
      </c>
      <c r="X5" s="32">
        <v>640.0</v>
      </c>
      <c r="Y5" s="32">
        <v>0.0</v>
      </c>
      <c r="Z5" s="32">
        <v>1.28E7</v>
      </c>
      <c r="AA5" s="32">
        <v>353.0</v>
      </c>
      <c r="AB5" s="32">
        <v>0.0</v>
      </c>
      <c r="AC5" s="32">
        <v>0.0</v>
      </c>
      <c r="AD5" s="32">
        <v>505.0</v>
      </c>
      <c r="AE5" s="32">
        <v>0.0</v>
      </c>
      <c r="AF5" s="32">
        <v>0.0</v>
      </c>
      <c r="AG5" s="32">
        <v>396.0</v>
      </c>
      <c r="AH5" s="32">
        <v>0.0</v>
      </c>
      <c r="AI5" s="32">
        <v>0.0</v>
      </c>
      <c r="AJ5" s="32">
        <v>312.0</v>
      </c>
      <c r="AK5" s="32">
        <v>0.0</v>
      </c>
      <c r="AL5" s="32">
        <v>0.0</v>
      </c>
      <c r="AM5" s="32">
        <v>415.0</v>
      </c>
      <c r="AN5" s="32">
        <v>0.0</v>
      </c>
      <c r="AO5" s="32">
        <v>0.0</v>
      </c>
      <c r="AP5" s="28" t="str">
        <f t="shared" ref="AP5:AQ5" si="1">F5+I5+L5+O5+R5+U5+X5+AA5+AD5+AG5+AJ5+AM5</f>
        <v>18,232</v>
      </c>
      <c r="AQ5" s="28" t="str">
        <f t="shared" si="1"/>
        <v>0</v>
      </c>
      <c r="AR5" s="28">
        <v>6.382E7</v>
      </c>
    </row>
    <row r="6">
      <c r="A6" s="18"/>
      <c r="B6" s="18" t="s">
        <v>29</v>
      </c>
      <c r="C6" s="18" t="s">
        <v>28</v>
      </c>
      <c r="D6" s="28">
        <v>3.0</v>
      </c>
      <c r="E6" s="28">
        <v>0.0</v>
      </c>
      <c r="F6" s="32">
        <v>476.0</v>
      </c>
      <c r="G6" s="32">
        <v>0.0</v>
      </c>
      <c r="H6" s="32">
        <v>0.0</v>
      </c>
      <c r="I6" s="32">
        <v>1258.0</v>
      </c>
      <c r="J6" s="32">
        <v>0.0</v>
      </c>
      <c r="K6" s="32">
        <v>0.0</v>
      </c>
      <c r="L6" s="32">
        <v>1356.0</v>
      </c>
      <c r="M6" s="32">
        <v>0.0</v>
      </c>
      <c r="N6" s="32">
        <v>0.0</v>
      </c>
      <c r="O6" s="32">
        <v>854.0</v>
      </c>
      <c r="P6" s="32">
        <v>0.0</v>
      </c>
      <c r="Q6" s="32">
        <v>0.0</v>
      </c>
      <c r="R6" s="32">
        <v>2199.0</v>
      </c>
      <c r="S6" s="32">
        <v>0.0</v>
      </c>
      <c r="T6" s="32">
        <v>0.0</v>
      </c>
      <c r="U6" s="32">
        <v>3761.0</v>
      </c>
      <c r="V6" s="32">
        <v>0.0</v>
      </c>
      <c r="W6" s="32">
        <v>0.0</v>
      </c>
      <c r="X6" s="32">
        <v>2187.0</v>
      </c>
      <c r="Y6" s="32">
        <v>0.0</v>
      </c>
      <c r="Z6" s="32">
        <v>0.0</v>
      </c>
      <c r="AA6" s="32">
        <v>2234.0</v>
      </c>
      <c r="AB6" s="32">
        <v>0.0</v>
      </c>
      <c r="AC6" s="32">
        <v>0.0</v>
      </c>
      <c r="AD6" s="32">
        <v>2520.0</v>
      </c>
      <c r="AE6" s="32">
        <v>0.0</v>
      </c>
      <c r="AF6" s="32">
        <v>0.0</v>
      </c>
      <c r="AG6" s="32">
        <v>2474.0</v>
      </c>
      <c r="AH6" s="32">
        <v>0.0</v>
      </c>
      <c r="AI6" s="32">
        <v>0.0</v>
      </c>
      <c r="AJ6" s="32">
        <v>2183.0</v>
      </c>
      <c r="AK6" s="32">
        <v>0.0</v>
      </c>
      <c r="AL6" s="32">
        <v>0.0</v>
      </c>
      <c r="AM6" s="32">
        <v>3495.0</v>
      </c>
      <c r="AN6" s="32">
        <v>0.0</v>
      </c>
      <c r="AO6" s="32">
        <v>0.0</v>
      </c>
      <c r="AP6" s="28" t="str">
        <f t="shared" ref="AP6:AQ6" si="2">F6+I6+L6+O6+R6+U6+X6+AA6+AD6+AG6+AJ6+AM6</f>
        <v>24,997</v>
      </c>
      <c r="AQ6" s="28" t="str">
        <f t="shared" si="2"/>
        <v>0</v>
      </c>
      <c r="AR6" s="28">
        <v>0.0</v>
      </c>
    </row>
    <row r="7">
      <c r="A7" s="18"/>
      <c r="B7" s="18" t="s">
        <v>30</v>
      </c>
      <c r="C7" s="18" t="s">
        <v>28</v>
      </c>
      <c r="D7" s="28">
        <v>2.0</v>
      </c>
      <c r="E7" s="28">
        <v>0.0</v>
      </c>
      <c r="F7" s="32">
        <v>1838.0</v>
      </c>
      <c r="G7" s="32">
        <v>0.0</v>
      </c>
      <c r="H7" s="32">
        <v>0.0</v>
      </c>
      <c r="I7" s="32">
        <v>1367.0</v>
      </c>
      <c r="J7" s="32">
        <v>0.0</v>
      </c>
      <c r="K7" s="32">
        <v>0.0</v>
      </c>
      <c r="L7" s="32">
        <v>2397.0</v>
      </c>
      <c r="M7" s="32">
        <v>0.0</v>
      </c>
      <c r="N7" s="32">
        <v>0.0</v>
      </c>
      <c r="O7" s="32">
        <v>1298.0</v>
      </c>
      <c r="P7" s="32">
        <v>0.0</v>
      </c>
      <c r="Q7" s="32">
        <v>0.0</v>
      </c>
      <c r="R7" s="32">
        <v>6465.0</v>
      </c>
      <c r="S7" s="32">
        <v>0.0</v>
      </c>
      <c r="T7" s="32">
        <v>0.0</v>
      </c>
      <c r="U7" s="32">
        <v>9041.0</v>
      </c>
      <c r="V7" s="32">
        <v>0.0</v>
      </c>
      <c r="W7" s="32">
        <v>0.0</v>
      </c>
      <c r="X7" s="32">
        <v>5513.0</v>
      </c>
      <c r="Y7" s="32">
        <v>0.0</v>
      </c>
      <c r="Z7" s="32">
        <v>0.0</v>
      </c>
      <c r="AA7" s="32">
        <v>4136.0</v>
      </c>
      <c r="AB7" s="32">
        <v>0.0</v>
      </c>
      <c r="AC7" s="32">
        <v>0.0</v>
      </c>
      <c r="AD7" s="32">
        <v>4087.0</v>
      </c>
      <c r="AE7" s="32">
        <v>0.0</v>
      </c>
      <c r="AF7" s="32">
        <v>0.0</v>
      </c>
      <c r="AG7" s="32">
        <v>4308.0</v>
      </c>
      <c r="AH7" s="32">
        <v>0.0</v>
      </c>
      <c r="AI7" s="32">
        <v>0.0</v>
      </c>
      <c r="AJ7" s="32">
        <v>3633.0</v>
      </c>
      <c r="AK7" s="32">
        <v>0.0</v>
      </c>
      <c r="AL7" s="32">
        <v>0.0</v>
      </c>
      <c r="AM7" s="32">
        <v>3757.0</v>
      </c>
      <c r="AN7" s="32">
        <v>0.0</v>
      </c>
      <c r="AO7" s="32">
        <v>0.0</v>
      </c>
      <c r="AP7" s="28" t="str">
        <f t="shared" ref="AP7:AQ7" si="3">F7+I7+L7+O7+R7+U7+X7+AA7+AD7+AG7+AJ7+AM7</f>
        <v>47,840</v>
      </c>
      <c r="AQ7" s="28" t="str">
        <f t="shared" si="3"/>
        <v>0</v>
      </c>
      <c r="AR7" s="28">
        <v>0.0</v>
      </c>
    </row>
    <row r="8">
      <c r="A8" s="18"/>
      <c r="B8" s="18" t="s">
        <v>31</v>
      </c>
      <c r="C8" s="18" t="s">
        <v>97</v>
      </c>
      <c r="D8" s="28">
        <v>10.0</v>
      </c>
      <c r="E8" s="28">
        <v>6.0</v>
      </c>
      <c r="F8" s="32">
        <v>4610.0</v>
      </c>
      <c r="G8" s="32">
        <v>0.0</v>
      </c>
      <c r="H8" s="32">
        <v>0.0</v>
      </c>
      <c r="I8" s="32">
        <v>4173.0</v>
      </c>
      <c r="J8" s="32">
        <v>0.0</v>
      </c>
      <c r="K8" s="32">
        <v>0.0</v>
      </c>
      <c r="L8" s="32">
        <v>3200.0</v>
      </c>
      <c r="M8" s="32">
        <v>0.0</v>
      </c>
      <c r="N8" s="32">
        <v>0.0</v>
      </c>
      <c r="O8" s="32">
        <v>907.0</v>
      </c>
      <c r="P8" s="32">
        <v>0.0</v>
      </c>
      <c r="Q8" s="32">
        <v>0.0</v>
      </c>
      <c r="R8" s="32">
        <v>857.0</v>
      </c>
      <c r="S8" s="32">
        <v>0.0</v>
      </c>
      <c r="T8" s="32">
        <v>0.0</v>
      </c>
      <c r="U8" s="32">
        <v>1003.0</v>
      </c>
      <c r="V8" s="32">
        <v>0.0</v>
      </c>
      <c r="W8" s="32">
        <v>0.0</v>
      </c>
      <c r="X8" s="32">
        <v>1015.0</v>
      </c>
      <c r="Y8" s="32">
        <v>0.0</v>
      </c>
      <c r="Z8" s="32">
        <v>0.0</v>
      </c>
      <c r="AA8" s="32">
        <v>492.0</v>
      </c>
      <c r="AB8" s="32">
        <v>0.0</v>
      </c>
      <c r="AC8" s="32">
        <v>0.0</v>
      </c>
      <c r="AD8" s="32">
        <v>520.0</v>
      </c>
      <c r="AE8" s="32">
        <v>0.0</v>
      </c>
      <c r="AF8" s="32">
        <v>0.0</v>
      </c>
      <c r="AG8" s="32">
        <v>596.0</v>
      </c>
      <c r="AH8" s="32">
        <v>0.0</v>
      </c>
      <c r="AI8" s="32">
        <v>0.0</v>
      </c>
      <c r="AJ8" s="32">
        <v>527.0</v>
      </c>
      <c r="AK8" s="32">
        <v>0.0</v>
      </c>
      <c r="AL8" s="32">
        <v>0.0</v>
      </c>
      <c r="AM8" s="32">
        <v>7952.0</v>
      </c>
      <c r="AN8" s="32">
        <v>0.0</v>
      </c>
      <c r="AO8" s="32">
        <v>0.0</v>
      </c>
      <c r="AP8" s="28" t="str">
        <f t="shared" ref="AP8:AQ8" si="4">F8+I8+L8+O8+R8+U8+X8+AA8+AD8+AG8+AJ8+AM8</f>
        <v>25,852</v>
      </c>
      <c r="AQ8" s="28" t="str">
        <f t="shared" si="4"/>
        <v>0</v>
      </c>
      <c r="AR8" s="28">
        <v>0.0</v>
      </c>
    </row>
    <row r="9">
      <c r="A9" s="93"/>
      <c r="B9" s="93" t="s">
        <v>32</v>
      </c>
      <c r="C9" s="93" t="s">
        <v>97</v>
      </c>
      <c r="D9" s="94">
        <v>50.0</v>
      </c>
      <c r="E9" s="94">
        <v>15.0</v>
      </c>
      <c r="F9" s="94">
        <v>0.0</v>
      </c>
      <c r="G9" s="94">
        <v>0.0</v>
      </c>
      <c r="H9" s="94">
        <v>0.0</v>
      </c>
      <c r="I9" s="94">
        <v>0.0</v>
      </c>
      <c r="J9" s="94">
        <v>0.0</v>
      </c>
      <c r="K9" s="94">
        <v>0.0</v>
      </c>
      <c r="L9" s="94">
        <v>0.0</v>
      </c>
      <c r="M9" s="94">
        <v>0.0</v>
      </c>
      <c r="N9" s="94">
        <v>0.0</v>
      </c>
      <c r="O9" s="94">
        <v>0.0</v>
      </c>
      <c r="P9" s="94">
        <v>0.0</v>
      </c>
      <c r="Q9" s="94">
        <v>0.0</v>
      </c>
      <c r="R9" s="94">
        <v>0.0</v>
      </c>
      <c r="S9" s="94">
        <v>0.0</v>
      </c>
      <c r="T9" s="94">
        <v>0.0</v>
      </c>
      <c r="U9" s="94">
        <v>0.0</v>
      </c>
      <c r="V9" s="94">
        <v>0.0</v>
      </c>
      <c r="W9" s="94">
        <v>0.0</v>
      </c>
      <c r="X9" s="94">
        <v>0.0</v>
      </c>
      <c r="Y9" s="94">
        <v>0.0</v>
      </c>
      <c r="Z9" s="94">
        <v>0.0</v>
      </c>
      <c r="AA9" s="94">
        <v>0.0</v>
      </c>
      <c r="AB9" s="94">
        <v>0.0</v>
      </c>
      <c r="AC9" s="94">
        <v>0.0</v>
      </c>
      <c r="AD9" s="94">
        <v>0.0</v>
      </c>
      <c r="AE9" s="94">
        <v>0.0</v>
      </c>
      <c r="AF9" s="94">
        <v>0.0</v>
      </c>
      <c r="AG9" s="94">
        <v>0.0</v>
      </c>
      <c r="AH9" s="94">
        <v>0.0</v>
      </c>
      <c r="AI9" s="94">
        <v>0.0</v>
      </c>
      <c r="AJ9" s="94">
        <v>0.0</v>
      </c>
      <c r="AK9" s="94">
        <v>0.0</v>
      </c>
      <c r="AL9" s="94">
        <v>0.0</v>
      </c>
      <c r="AM9" s="94">
        <v>0.0</v>
      </c>
      <c r="AN9" s="94">
        <v>0.0</v>
      </c>
      <c r="AO9" s="94">
        <v>0.0</v>
      </c>
      <c r="AP9" s="94" t="str">
        <f t="shared" ref="AP9:AQ9" si="5">F9+I9+L9+O9+R9+U9+X9+AA9+AD9+AG9+AJ9+AM9</f>
        <v>0</v>
      </c>
      <c r="AQ9" s="94" t="str">
        <f t="shared" si="5"/>
        <v>0</v>
      </c>
      <c r="AR9" s="94">
        <v>0.0</v>
      </c>
    </row>
    <row r="10">
      <c r="A10" s="18"/>
      <c r="B10" s="18" t="s">
        <v>33</v>
      </c>
      <c r="C10" s="18" t="s">
        <v>97</v>
      </c>
      <c r="D10" s="28">
        <v>10.0</v>
      </c>
      <c r="E10" s="28">
        <v>5.0</v>
      </c>
      <c r="F10" s="32">
        <v>124.0</v>
      </c>
      <c r="G10" s="32">
        <v>0.0</v>
      </c>
      <c r="H10" s="32">
        <v>0.0</v>
      </c>
      <c r="I10" s="32">
        <v>14.0</v>
      </c>
      <c r="J10" s="32">
        <v>0.0</v>
      </c>
      <c r="K10" s="32">
        <v>0.0</v>
      </c>
      <c r="L10" s="32">
        <v>32.0</v>
      </c>
      <c r="M10" s="32">
        <v>0.0</v>
      </c>
      <c r="N10" s="32">
        <v>0.0</v>
      </c>
      <c r="O10" s="32">
        <v>10.0</v>
      </c>
      <c r="P10" s="32">
        <v>0.0</v>
      </c>
      <c r="Q10" s="32">
        <v>0.0</v>
      </c>
      <c r="R10" s="32">
        <v>70.0</v>
      </c>
      <c r="S10" s="32">
        <v>0.0</v>
      </c>
      <c r="T10" s="32">
        <v>0.0</v>
      </c>
      <c r="U10" s="32">
        <v>23.0</v>
      </c>
      <c r="V10" s="32">
        <v>0.0</v>
      </c>
      <c r="W10" s="32">
        <v>0.0</v>
      </c>
      <c r="X10" s="32">
        <v>31.0</v>
      </c>
      <c r="Y10" s="32">
        <v>0.0</v>
      </c>
      <c r="Z10" s="32">
        <v>0.0</v>
      </c>
      <c r="AA10" s="32">
        <v>33.0</v>
      </c>
      <c r="AB10" s="32">
        <v>0.0</v>
      </c>
      <c r="AC10" s="32">
        <v>0.0</v>
      </c>
      <c r="AD10" s="32">
        <v>31.0</v>
      </c>
      <c r="AE10" s="32">
        <v>0.0</v>
      </c>
      <c r="AF10" s="32">
        <v>0.0</v>
      </c>
      <c r="AG10" s="32">
        <v>79.0</v>
      </c>
      <c r="AH10" s="32">
        <v>0.0</v>
      </c>
      <c r="AI10" s="32">
        <v>0.0</v>
      </c>
      <c r="AJ10" s="32">
        <v>32.0</v>
      </c>
      <c r="AK10" s="32">
        <v>0.0</v>
      </c>
      <c r="AL10" s="32">
        <v>0.0</v>
      </c>
      <c r="AM10" s="32">
        <v>92.0</v>
      </c>
      <c r="AN10" s="32">
        <v>0.0</v>
      </c>
      <c r="AO10" s="32">
        <v>0.0</v>
      </c>
      <c r="AP10" s="28" t="str">
        <f t="shared" ref="AP10:AQ10" si="6">F10+I10+L10+O10+R10+U10+X10+AA10+AD10+AG10+AJ10+AM10</f>
        <v>571</v>
      </c>
      <c r="AQ10" s="28" t="str">
        <f t="shared" si="6"/>
        <v>0</v>
      </c>
      <c r="AR10" s="28">
        <v>0.0</v>
      </c>
    </row>
    <row r="11">
      <c r="A11" s="18"/>
      <c r="B11" s="18" t="s">
        <v>34</v>
      </c>
      <c r="C11" s="18" t="s">
        <v>97</v>
      </c>
      <c r="D11" s="28">
        <v>2.0</v>
      </c>
      <c r="E11" s="28">
        <v>5.0</v>
      </c>
      <c r="F11" s="32">
        <v>50.0</v>
      </c>
      <c r="G11" s="32">
        <v>0.0</v>
      </c>
      <c r="H11" s="32">
        <v>0.0</v>
      </c>
      <c r="I11" s="32">
        <v>45.0</v>
      </c>
      <c r="J11" s="32">
        <v>0.0</v>
      </c>
      <c r="K11" s="32">
        <v>0.0</v>
      </c>
      <c r="L11" s="32">
        <v>46.0</v>
      </c>
      <c r="M11" s="32">
        <v>0.0</v>
      </c>
      <c r="N11" s="32">
        <v>0.0</v>
      </c>
      <c r="O11" s="32">
        <v>50.0</v>
      </c>
      <c r="P11" s="32">
        <v>0.0</v>
      </c>
      <c r="Q11" s="32">
        <v>0.0</v>
      </c>
      <c r="R11" s="32">
        <v>70.0</v>
      </c>
      <c r="S11" s="32">
        <v>0.0</v>
      </c>
      <c r="T11" s="32">
        <v>0.0</v>
      </c>
      <c r="U11" s="32">
        <v>28.0</v>
      </c>
      <c r="V11" s="32">
        <v>0.0</v>
      </c>
      <c r="W11" s="32">
        <v>0.0</v>
      </c>
      <c r="X11" s="32">
        <v>31.0</v>
      </c>
      <c r="Y11" s="32">
        <v>0.0</v>
      </c>
      <c r="Z11" s="32">
        <v>0.0</v>
      </c>
      <c r="AA11" s="32">
        <v>27.0</v>
      </c>
      <c r="AB11" s="32">
        <v>0.0</v>
      </c>
      <c r="AC11" s="32">
        <v>0.0</v>
      </c>
      <c r="AD11" s="32">
        <v>29.0</v>
      </c>
      <c r="AE11" s="32">
        <v>0.0</v>
      </c>
      <c r="AF11" s="32">
        <v>0.0</v>
      </c>
      <c r="AG11" s="32">
        <v>30.0</v>
      </c>
      <c r="AH11" s="32">
        <v>0.0</v>
      </c>
      <c r="AI11" s="32">
        <v>0.0</v>
      </c>
      <c r="AJ11" s="32">
        <v>33.0</v>
      </c>
      <c r="AK11" s="32">
        <v>0.0</v>
      </c>
      <c r="AL11" s="32">
        <v>0.0</v>
      </c>
      <c r="AM11" s="32">
        <v>55.0</v>
      </c>
      <c r="AN11" s="32">
        <v>0.0</v>
      </c>
      <c r="AO11" s="32">
        <v>0.0</v>
      </c>
      <c r="AP11" s="28" t="str">
        <f t="shared" ref="AP11:AQ11" si="7">F11+I11+L11+O11+R11+U11+X11+AA11+AD11+AG11+AJ11+AM11</f>
        <v>494</v>
      </c>
      <c r="AQ11" s="28" t="str">
        <f t="shared" si="7"/>
        <v>0</v>
      </c>
      <c r="AR11" s="28">
        <v>0.0</v>
      </c>
    </row>
    <row r="12">
      <c r="A12" s="93"/>
      <c r="B12" s="93" t="s">
        <v>121</v>
      </c>
      <c r="C12" s="93" t="s">
        <v>97</v>
      </c>
      <c r="D12" s="94">
        <v>7.0</v>
      </c>
      <c r="E12" s="94">
        <v>3.0</v>
      </c>
      <c r="F12" s="94">
        <v>0.0</v>
      </c>
      <c r="G12" s="94">
        <v>0.0</v>
      </c>
      <c r="H12" s="94">
        <v>0.0</v>
      </c>
      <c r="I12" s="94">
        <v>0.0</v>
      </c>
      <c r="J12" s="94">
        <v>0.0</v>
      </c>
      <c r="K12" s="94">
        <v>0.0</v>
      </c>
      <c r="L12" s="94">
        <v>0.0</v>
      </c>
      <c r="M12" s="94">
        <v>0.0</v>
      </c>
      <c r="N12" s="94">
        <v>0.0</v>
      </c>
      <c r="O12" s="94">
        <v>0.0</v>
      </c>
      <c r="P12" s="94">
        <v>0.0</v>
      </c>
      <c r="Q12" s="94">
        <v>0.0</v>
      </c>
      <c r="R12" s="94">
        <v>0.0</v>
      </c>
      <c r="S12" s="94">
        <v>0.0</v>
      </c>
      <c r="T12" s="94">
        <v>0.0</v>
      </c>
      <c r="U12" s="94">
        <v>0.0</v>
      </c>
      <c r="V12" s="94">
        <v>0.0</v>
      </c>
      <c r="W12" s="94">
        <v>0.0</v>
      </c>
      <c r="X12" s="94">
        <v>0.0</v>
      </c>
      <c r="Y12" s="94">
        <v>0.0</v>
      </c>
      <c r="Z12" s="94">
        <v>0.0</v>
      </c>
      <c r="AA12" s="94">
        <v>0.0</v>
      </c>
      <c r="AB12" s="94">
        <v>0.0</v>
      </c>
      <c r="AC12" s="94">
        <v>0.0</v>
      </c>
      <c r="AD12" s="94">
        <v>0.0</v>
      </c>
      <c r="AE12" s="94">
        <v>0.0</v>
      </c>
      <c r="AF12" s="94">
        <v>0.0</v>
      </c>
      <c r="AG12" s="94">
        <v>0.0</v>
      </c>
      <c r="AH12" s="94">
        <v>0.0</v>
      </c>
      <c r="AI12" s="94">
        <v>0.0</v>
      </c>
      <c r="AJ12" s="94">
        <v>0.0</v>
      </c>
      <c r="AK12" s="94">
        <v>0.0</v>
      </c>
      <c r="AL12" s="94">
        <v>0.0</v>
      </c>
      <c r="AM12" s="94">
        <v>0.0</v>
      </c>
      <c r="AN12" s="94">
        <v>0.0</v>
      </c>
      <c r="AO12" s="94">
        <v>0.0</v>
      </c>
      <c r="AP12" s="94" t="str">
        <f t="shared" ref="AP12:AQ12" si="8">F12+I12+L12+O12+R12+U12+X12+AA12+AD12+AG12+AJ12+AM12</f>
        <v>0</v>
      </c>
      <c r="AQ12" s="94" t="str">
        <f t="shared" si="8"/>
        <v>0</v>
      </c>
      <c r="AR12" s="94">
        <v>0.0</v>
      </c>
    </row>
    <row r="13">
      <c r="A13" s="18"/>
      <c r="B13" s="18" t="s">
        <v>35</v>
      </c>
      <c r="C13" s="18" t="s">
        <v>97</v>
      </c>
      <c r="D13" s="28">
        <v>6.0</v>
      </c>
      <c r="E13" s="28">
        <v>0.0</v>
      </c>
      <c r="F13" s="32">
        <v>17540.0</v>
      </c>
      <c r="G13" s="32">
        <v>0.0</v>
      </c>
      <c r="H13" s="32">
        <v>2.42525E8</v>
      </c>
      <c r="I13" s="32">
        <v>12765.0</v>
      </c>
      <c r="J13" s="32">
        <v>0.0</v>
      </c>
      <c r="K13" s="32">
        <v>1.7315E7</v>
      </c>
      <c r="L13" s="32">
        <v>11973.0</v>
      </c>
      <c r="M13" s="32">
        <v>0.0</v>
      </c>
      <c r="N13" s="32">
        <v>1.56605E8</v>
      </c>
      <c r="O13" s="32">
        <v>14852.0</v>
      </c>
      <c r="P13" s="32">
        <v>0.0</v>
      </c>
      <c r="Q13" s="32">
        <v>1.9897E8</v>
      </c>
      <c r="R13" s="32">
        <v>18043.0</v>
      </c>
      <c r="S13" s="32">
        <v>0.0</v>
      </c>
      <c r="T13" s="32">
        <v>2.4575E8</v>
      </c>
      <c r="U13" s="32">
        <v>15961.0</v>
      </c>
      <c r="V13" s="32">
        <v>0.0</v>
      </c>
      <c r="W13" s="32">
        <v>2.6219E8</v>
      </c>
      <c r="X13" s="32">
        <v>16986.0</v>
      </c>
      <c r="Y13" s="32">
        <v>0.0</v>
      </c>
      <c r="Z13" s="32">
        <v>2.2822E8</v>
      </c>
      <c r="AA13" s="32">
        <v>9072.0</v>
      </c>
      <c r="AB13" s="32">
        <v>0.0</v>
      </c>
      <c r="AC13" s="32">
        <v>1.20585E8</v>
      </c>
      <c r="AD13" s="32">
        <v>13512.0</v>
      </c>
      <c r="AE13" s="32">
        <v>0.0</v>
      </c>
      <c r="AF13" s="32">
        <v>1.8591E8</v>
      </c>
      <c r="AG13" s="32">
        <v>11733.0</v>
      </c>
      <c r="AH13" s="32">
        <v>0.0</v>
      </c>
      <c r="AI13" s="32">
        <v>1.5928E8</v>
      </c>
      <c r="AJ13" s="32">
        <v>11321.0</v>
      </c>
      <c r="AK13" s="32">
        <v>0.0</v>
      </c>
      <c r="AL13" s="32">
        <v>1.28175E8</v>
      </c>
      <c r="AM13" s="32">
        <v>17546.0</v>
      </c>
      <c r="AN13" s="32">
        <v>5.0</v>
      </c>
      <c r="AO13" s="32">
        <v>2.38835E8</v>
      </c>
      <c r="AP13" s="28" t="str">
        <f t="shared" ref="AP13:AQ13" si="9">F13+I13+L13+O13+R13+U13+X13+AA13+AD13+AG13+AJ13+AM13</f>
        <v>171,304</v>
      </c>
      <c r="AQ13" s="28" t="str">
        <f t="shared" si="9"/>
        <v>5</v>
      </c>
      <c r="AR13" s="28">
        <v>2.18436E9</v>
      </c>
    </row>
    <row r="14">
      <c r="A14" s="18"/>
      <c r="B14" s="18" t="s">
        <v>122</v>
      </c>
      <c r="C14" s="18" t="s">
        <v>99</v>
      </c>
      <c r="D14" s="28">
        <v>9.0</v>
      </c>
      <c r="E14" s="28">
        <v>1.0</v>
      </c>
      <c r="F14" s="32">
        <v>33663.0</v>
      </c>
      <c r="G14" s="95">
        <v>35.0</v>
      </c>
      <c r="H14" s="32">
        <v>0.0</v>
      </c>
      <c r="I14" s="32">
        <v>23940.0</v>
      </c>
      <c r="J14" s="95">
        <v>27.0</v>
      </c>
      <c r="K14" s="32">
        <v>3.25355E8</v>
      </c>
      <c r="L14" s="32">
        <v>20118.0</v>
      </c>
      <c r="M14" s="95">
        <v>80.0</v>
      </c>
      <c r="N14" s="32">
        <v>2.6317E8</v>
      </c>
      <c r="O14" s="32">
        <v>33408.0</v>
      </c>
      <c r="P14" s="32">
        <v>66.0</v>
      </c>
      <c r="Q14" s="32">
        <v>4.43545E8</v>
      </c>
      <c r="R14" s="32">
        <v>32079.0</v>
      </c>
      <c r="S14" s="32">
        <v>80.0</v>
      </c>
      <c r="T14" s="32">
        <v>3.20665E8</v>
      </c>
      <c r="U14" s="32">
        <v>38903.0</v>
      </c>
      <c r="V14" s="32">
        <v>65.0</v>
      </c>
      <c r="W14" s="32">
        <v>4.86865E8</v>
      </c>
      <c r="X14" s="32">
        <v>36764.0</v>
      </c>
      <c r="Y14" s="95">
        <v>135.0</v>
      </c>
      <c r="Z14" s="32">
        <v>4.8323E8</v>
      </c>
      <c r="AA14" s="32">
        <v>24038.0</v>
      </c>
      <c r="AB14" s="32">
        <v>180.0</v>
      </c>
      <c r="AC14" s="32">
        <v>3.1464E8</v>
      </c>
      <c r="AD14" s="32">
        <v>26116.0</v>
      </c>
      <c r="AE14" s="32">
        <v>87.0</v>
      </c>
      <c r="AF14" s="32">
        <v>3.54215E8</v>
      </c>
      <c r="AG14" s="32">
        <v>25537.0</v>
      </c>
      <c r="AH14" s="32">
        <v>102.0</v>
      </c>
      <c r="AI14" s="32">
        <v>3.42115E8</v>
      </c>
      <c r="AJ14" s="32">
        <v>22390.0</v>
      </c>
      <c r="AK14" s="95">
        <v>158.0</v>
      </c>
      <c r="AL14" s="32">
        <v>2.9215E8</v>
      </c>
      <c r="AM14" s="32">
        <v>41203.0</v>
      </c>
      <c r="AN14" s="95">
        <v>142.0</v>
      </c>
      <c r="AO14" s="32">
        <v>5.45125E8</v>
      </c>
      <c r="AP14" s="28" t="str">
        <f t="shared" ref="AP14:AQ14" si="10">F14+I14+L14+O14+R14+U14+X14+AA14+AD14+AG14+AJ14+AM14</f>
        <v>358,159</v>
      </c>
      <c r="AQ14" s="28" t="str">
        <f t="shared" si="10"/>
        <v>1,157</v>
      </c>
      <c r="AR14" s="28">
        <v>4.171075E9</v>
      </c>
    </row>
    <row r="15">
      <c r="A15" s="18"/>
      <c r="B15" s="18" t="s">
        <v>39</v>
      </c>
      <c r="C15" s="18" t="s">
        <v>100</v>
      </c>
      <c r="D15" s="28">
        <v>50.0</v>
      </c>
      <c r="E15" s="28">
        <v>30.0</v>
      </c>
      <c r="F15" s="32">
        <v>38535.0</v>
      </c>
      <c r="G15" s="32">
        <v>0.0</v>
      </c>
      <c r="H15" s="32">
        <v>0.0</v>
      </c>
      <c r="I15" s="32">
        <v>38518.0</v>
      </c>
      <c r="J15" s="32">
        <v>0.0</v>
      </c>
      <c r="K15" s="32">
        <v>0.0</v>
      </c>
      <c r="L15" s="32">
        <v>33217.0</v>
      </c>
      <c r="M15" s="32">
        <v>0.0</v>
      </c>
      <c r="N15" s="32">
        <v>0.0</v>
      </c>
      <c r="O15" s="32">
        <v>18741.0</v>
      </c>
      <c r="P15" s="32">
        <v>0.0</v>
      </c>
      <c r="Q15" s="32">
        <v>0.0</v>
      </c>
      <c r="R15" s="32">
        <v>5430.0</v>
      </c>
      <c r="S15" s="32">
        <v>0.0</v>
      </c>
      <c r="T15" s="32">
        <v>0.0</v>
      </c>
      <c r="U15" s="32">
        <v>53709.0</v>
      </c>
      <c r="V15" s="32">
        <v>0.0</v>
      </c>
      <c r="W15" s="32">
        <v>0.0</v>
      </c>
      <c r="X15" s="32">
        <v>36542.0</v>
      </c>
      <c r="Y15" s="32">
        <v>0.0</v>
      </c>
      <c r="Z15" s="32">
        <v>0.0</v>
      </c>
      <c r="AA15" s="32">
        <v>14683.0</v>
      </c>
      <c r="AB15" s="32">
        <v>0.0</v>
      </c>
      <c r="AC15" s="32">
        <v>0.0</v>
      </c>
      <c r="AD15" s="32">
        <v>18667.0</v>
      </c>
      <c r="AE15" s="32">
        <v>0.0</v>
      </c>
      <c r="AF15" s="32">
        <v>0.0</v>
      </c>
      <c r="AG15" s="32">
        <v>28151.0</v>
      </c>
      <c r="AH15" s="32">
        <v>0.0</v>
      </c>
      <c r="AI15" s="32">
        <v>0.0</v>
      </c>
      <c r="AJ15" s="32">
        <v>27252.0</v>
      </c>
      <c r="AK15" s="32">
        <v>0.0</v>
      </c>
      <c r="AL15" s="32">
        <v>0.0</v>
      </c>
      <c r="AM15" s="32">
        <v>3512.0</v>
      </c>
      <c r="AN15" s="32">
        <v>0.0</v>
      </c>
      <c r="AO15" s="32">
        <v>0.0</v>
      </c>
      <c r="AP15" s="28" t="str">
        <f t="shared" ref="AP15:AQ15" si="11">F15+I15+L15+O15+R15+U15+X15+AA15+AD15+AG15+AJ15+AM15</f>
        <v>316,957</v>
      </c>
      <c r="AQ15" s="28" t="str">
        <f t="shared" si="11"/>
        <v>0</v>
      </c>
      <c r="AR15" s="28">
        <v>0.0</v>
      </c>
    </row>
    <row r="16">
      <c r="A16" s="93"/>
      <c r="B16" s="93" t="s">
        <v>101</v>
      </c>
      <c r="C16" s="93" t="s">
        <v>28</v>
      </c>
      <c r="D16" s="94">
        <v>14.0</v>
      </c>
      <c r="E16" s="94">
        <v>0.0</v>
      </c>
      <c r="F16" s="94">
        <v>0.0</v>
      </c>
      <c r="G16" s="94">
        <v>0.0</v>
      </c>
      <c r="H16" s="94">
        <v>0.0</v>
      </c>
      <c r="I16" s="94">
        <v>0.0</v>
      </c>
      <c r="J16" s="94">
        <v>0.0</v>
      </c>
      <c r="K16" s="94">
        <v>0.0</v>
      </c>
      <c r="L16" s="94">
        <v>0.0</v>
      </c>
      <c r="M16" s="94">
        <v>0.0</v>
      </c>
      <c r="N16" s="94">
        <v>0.0</v>
      </c>
      <c r="O16" s="94">
        <v>0.0</v>
      </c>
      <c r="P16" s="94">
        <v>0.0</v>
      </c>
      <c r="Q16" s="94">
        <v>0.0</v>
      </c>
      <c r="R16" s="94">
        <v>0.0</v>
      </c>
      <c r="S16" s="94">
        <v>0.0</v>
      </c>
      <c r="T16" s="94">
        <v>0.0</v>
      </c>
      <c r="U16" s="94">
        <v>0.0</v>
      </c>
      <c r="V16" s="94">
        <v>0.0</v>
      </c>
      <c r="W16" s="94">
        <v>0.0</v>
      </c>
      <c r="X16" s="94">
        <v>0.0</v>
      </c>
      <c r="Y16" s="94">
        <v>0.0</v>
      </c>
      <c r="Z16" s="94">
        <v>0.0</v>
      </c>
      <c r="AA16" s="94">
        <v>0.0</v>
      </c>
      <c r="AB16" s="94">
        <v>0.0</v>
      </c>
      <c r="AC16" s="94">
        <v>0.0</v>
      </c>
      <c r="AD16" s="94">
        <v>0.0</v>
      </c>
      <c r="AE16" s="94">
        <v>0.0</v>
      </c>
      <c r="AF16" s="94">
        <v>0.0</v>
      </c>
      <c r="AG16" s="94">
        <v>0.0</v>
      </c>
      <c r="AH16" s="94">
        <v>0.0</v>
      </c>
      <c r="AI16" s="94">
        <v>0.0</v>
      </c>
      <c r="AJ16" s="94">
        <v>0.0</v>
      </c>
      <c r="AK16" s="94">
        <v>0.0</v>
      </c>
      <c r="AL16" s="94">
        <v>0.0</v>
      </c>
      <c r="AM16" s="94">
        <v>0.0</v>
      </c>
      <c r="AN16" s="94">
        <v>0.0</v>
      </c>
      <c r="AO16" s="94">
        <v>0.0</v>
      </c>
      <c r="AP16" s="94" t="str">
        <f t="shared" ref="AP16:AQ16" si="12">F16+I16+L16+O16+R16+U16+X16+AA16+AD16+AG16+AJ16+AM16</f>
        <v>0</v>
      </c>
      <c r="AQ16" s="94" t="str">
        <f t="shared" si="12"/>
        <v>0</v>
      </c>
      <c r="AR16" s="94">
        <v>0.0</v>
      </c>
    </row>
    <row r="17">
      <c r="A17" s="18"/>
      <c r="B17" s="18" t="s">
        <v>102</v>
      </c>
      <c r="C17" s="18" t="s">
        <v>97</v>
      </c>
      <c r="D17" s="28">
        <v>0.0</v>
      </c>
      <c r="E17" s="28">
        <v>0.0</v>
      </c>
      <c r="F17" s="32">
        <v>2876.0</v>
      </c>
      <c r="G17" s="32">
        <v>0.0</v>
      </c>
      <c r="H17" s="32">
        <v>0.0</v>
      </c>
      <c r="I17" s="32">
        <v>1932.0</v>
      </c>
      <c r="J17" s="32">
        <v>0.0</v>
      </c>
      <c r="K17" s="32">
        <v>0.0</v>
      </c>
      <c r="L17" s="32">
        <v>4354.0</v>
      </c>
      <c r="M17" s="32">
        <v>0.0</v>
      </c>
      <c r="N17" s="32">
        <v>0.0</v>
      </c>
      <c r="O17" s="32">
        <v>3819.0</v>
      </c>
      <c r="P17" s="32">
        <v>0.0</v>
      </c>
      <c r="Q17" s="32">
        <v>0.0</v>
      </c>
      <c r="R17" s="32">
        <v>4080.0</v>
      </c>
      <c r="S17" s="32">
        <v>0.0</v>
      </c>
      <c r="T17" s="32">
        <v>0.0</v>
      </c>
      <c r="U17" s="32">
        <v>6154.0</v>
      </c>
      <c r="V17" s="32">
        <v>0.0</v>
      </c>
      <c r="W17" s="32">
        <v>0.0</v>
      </c>
      <c r="X17" s="32">
        <v>4212.0</v>
      </c>
      <c r="Y17" s="32">
        <v>0.0</v>
      </c>
      <c r="Z17" s="32">
        <v>0.0</v>
      </c>
      <c r="AA17" s="32">
        <v>1449.0</v>
      </c>
      <c r="AB17" s="32">
        <v>0.0</v>
      </c>
      <c r="AC17" s="32">
        <v>0.0</v>
      </c>
      <c r="AD17" s="32">
        <v>3427.0</v>
      </c>
      <c r="AE17" s="32">
        <v>0.0</v>
      </c>
      <c r="AF17" s="32">
        <v>0.0</v>
      </c>
      <c r="AG17" s="32">
        <v>3217.0</v>
      </c>
      <c r="AH17" s="32">
        <v>0.0</v>
      </c>
      <c r="AI17" s="32">
        <v>0.0</v>
      </c>
      <c r="AJ17" s="32">
        <v>2146.0</v>
      </c>
      <c r="AK17" s="32">
        <v>0.0</v>
      </c>
      <c r="AL17" s="32">
        <v>0.0</v>
      </c>
      <c r="AM17" s="32">
        <v>5246.0</v>
      </c>
      <c r="AN17" s="32">
        <v>0.0</v>
      </c>
      <c r="AO17" s="32">
        <v>0.0</v>
      </c>
      <c r="AP17" s="28" t="str">
        <f t="shared" ref="AP17:AQ17" si="13">F17+I17+L17+O17+R17+U17+X17+AA17+AD17+AG17+AJ17+AM17</f>
        <v>42,912</v>
      </c>
      <c r="AQ17" s="28" t="str">
        <f t="shared" si="13"/>
        <v>0</v>
      </c>
      <c r="AR17" s="28">
        <v>0.0</v>
      </c>
    </row>
    <row r="18">
      <c r="A18" s="18"/>
      <c r="B18" s="18" t="s">
        <v>103</v>
      </c>
      <c r="C18" s="18" t="s">
        <v>97</v>
      </c>
      <c r="D18" s="28">
        <v>49.0</v>
      </c>
      <c r="E18" s="28">
        <v>21.0</v>
      </c>
      <c r="F18" s="32">
        <v>3359.0</v>
      </c>
      <c r="G18" s="32">
        <v>0.0</v>
      </c>
      <c r="H18" s="32">
        <v>0.0</v>
      </c>
      <c r="I18" s="32">
        <v>2223.0</v>
      </c>
      <c r="J18" s="32">
        <v>0.0</v>
      </c>
      <c r="K18" s="32">
        <v>0.0</v>
      </c>
      <c r="L18" s="32">
        <v>1959.0</v>
      </c>
      <c r="M18" s="32">
        <v>0.0</v>
      </c>
      <c r="N18" s="32">
        <v>0.0</v>
      </c>
      <c r="O18" s="32">
        <v>3397.0</v>
      </c>
      <c r="P18" s="32">
        <v>0.0</v>
      </c>
      <c r="Q18" s="32">
        <v>0.0</v>
      </c>
      <c r="R18" s="32">
        <v>15793.0</v>
      </c>
      <c r="S18" s="32">
        <v>0.0</v>
      </c>
      <c r="T18" s="32">
        <v>0.0</v>
      </c>
      <c r="U18" s="32">
        <v>2832.0</v>
      </c>
      <c r="V18" s="32">
        <v>0.0</v>
      </c>
      <c r="W18" s="32">
        <v>6.7418E7</v>
      </c>
      <c r="X18" s="32">
        <v>3074.0</v>
      </c>
      <c r="Y18" s="32">
        <v>0.0</v>
      </c>
      <c r="Z18" s="32">
        <v>6.5545E7</v>
      </c>
      <c r="AA18" s="32">
        <v>2230.0</v>
      </c>
      <c r="AB18" s="32">
        <v>0.0</v>
      </c>
      <c r="AC18" s="32">
        <v>4.7764E7</v>
      </c>
      <c r="AD18" s="32">
        <v>2600.0</v>
      </c>
      <c r="AE18" s="32">
        <v>0.0</v>
      </c>
      <c r="AF18" s="32">
        <v>5.566E7</v>
      </c>
      <c r="AG18" s="32">
        <v>2310.0</v>
      </c>
      <c r="AH18" s="32">
        <v>0.0</v>
      </c>
      <c r="AI18" s="32">
        <v>4.94E7</v>
      </c>
      <c r="AJ18" s="32">
        <v>1988.0</v>
      </c>
      <c r="AK18" s="32">
        <v>0.0</v>
      </c>
      <c r="AL18" s="32">
        <v>4.2544E7</v>
      </c>
      <c r="AM18" s="32">
        <v>3846.0</v>
      </c>
      <c r="AN18" s="32">
        <v>0.0</v>
      </c>
      <c r="AO18" s="32">
        <v>8.2118E7</v>
      </c>
      <c r="AP18" s="28" t="str">
        <f t="shared" ref="AP18:AQ18" si="14">F18+I18+L18+O18+R18+U18+X18+AA18+AD18+AG18+AJ18+AM18</f>
        <v>45,611</v>
      </c>
      <c r="AQ18" s="28" t="str">
        <f t="shared" si="14"/>
        <v>0</v>
      </c>
      <c r="AR18" s="28">
        <v>4.10449E8</v>
      </c>
    </row>
    <row r="19">
      <c r="A19" s="18"/>
      <c r="B19" s="18" t="s">
        <v>41</v>
      </c>
      <c r="C19" s="18" t="s">
        <v>97</v>
      </c>
      <c r="D19" s="28">
        <v>101.0</v>
      </c>
      <c r="E19" s="28">
        <v>33.0</v>
      </c>
      <c r="F19" s="32">
        <v>73147.0</v>
      </c>
      <c r="G19" s="32">
        <v>0.0</v>
      </c>
      <c r="H19" s="32">
        <v>2.743015E9</v>
      </c>
      <c r="I19" s="32">
        <v>55887.0</v>
      </c>
      <c r="J19" s="32">
        <v>0.0</v>
      </c>
      <c r="K19" s="32">
        <v>2.080796E9</v>
      </c>
      <c r="L19" s="32">
        <v>43713.0</v>
      </c>
      <c r="M19" s="32">
        <v>0.0</v>
      </c>
      <c r="N19" s="32">
        <v>1.532584E9</v>
      </c>
      <c r="O19" s="32">
        <v>36700.0</v>
      </c>
      <c r="P19" s="32">
        <v>0.0</v>
      </c>
      <c r="Q19" s="32">
        <v>1.776547E9</v>
      </c>
      <c r="R19" s="32">
        <v>50983.0</v>
      </c>
      <c r="S19" s="32">
        <v>0.0</v>
      </c>
      <c r="T19" s="32">
        <v>2.117183E9</v>
      </c>
      <c r="U19" s="32">
        <v>70685.0</v>
      </c>
      <c r="V19" s="32">
        <v>0.0</v>
      </c>
      <c r="W19" s="32">
        <v>2.571677E9</v>
      </c>
      <c r="X19" s="32">
        <v>75862.0</v>
      </c>
      <c r="Y19" s="32">
        <v>0.0</v>
      </c>
      <c r="Z19" s="32">
        <v>2.788484E9</v>
      </c>
      <c r="AA19" s="32">
        <v>30099.0</v>
      </c>
      <c r="AB19" s="32">
        <v>0.0</v>
      </c>
      <c r="AC19" s="32">
        <v>1.136266E9</v>
      </c>
      <c r="AD19" s="32">
        <v>37972.0</v>
      </c>
      <c r="AE19" s="32">
        <v>0.0</v>
      </c>
      <c r="AF19" s="32">
        <v>1.45696E9</v>
      </c>
      <c r="AG19" s="32">
        <v>34288.0</v>
      </c>
      <c r="AH19" s="32">
        <v>0.0</v>
      </c>
      <c r="AI19" s="32">
        <v>1.303094E9</v>
      </c>
      <c r="AJ19" s="32">
        <v>36067.0</v>
      </c>
      <c r="AK19" s="32">
        <v>0.0</v>
      </c>
      <c r="AL19" s="32">
        <v>1.337455E9</v>
      </c>
      <c r="AM19" s="32">
        <v>88331.0</v>
      </c>
      <c r="AN19" s="32">
        <v>0.0</v>
      </c>
      <c r="AO19" s="32">
        <v>3.561675E9</v>
      </c>
      <c r="AP19" s="28" t="str">
        <f t="shared" ref="AP19:AQ19" si="15">F19+I19+L19+O19+R19+U19+X19+AA19+AD19+AG19+AJ19+AM19</f>
        <v>633,734</v>
      </c>
      <c r="AQ19" s="28" t="str">
        <f t="shared" si="15"/>
        <v>0</v>
      </c>
      <c r="AR19" s="28">
        <v>2.4405736E10</v>
      </c>
    </row>
    <row r="20">
      <c r="A20" s="18"/>
      <c r="B20" s="18" t="s">
        <v>42</v>
      </c>
      <c r="C20" s="18" t="s">
        <v>97</v>
      </c>
      <c r="D20" s="28">
        <v>29.0</v>
      </c>
      <c r="E20" s="28">
        <v>11.0</v>
      </c>
      <c r="F20" s="32">
        <v>6379.0</v>
      </c>
      <c r="G20" s="32">
        <v>0.0</v>
      </c>
      <c r="H20" s="32">
        <v>2.1259533E8</v>
      </c>
      <c r="I20" s="32">
        <v>4072.0</v>
      </c>
      <c r="J20" s="32">
        <v>0.0</v>
      </c>
      <c r="K20" s="32">
        <v>2.0794685E8</v>
      </c>
      <c r="L20" s="32">
        <v>3282.0</v>
      </c>
      <c r="M20" s="32">
        <v>0.0</v>
      </c>
      <c r="N20" s="32">
        <v>1.050007E8</v>
      </c>
      <c r="O20" s="32">
        <v>4037.0</v>
      </c>
      <c r="P20" s="32">
        <v>0.0</v>
      </c>
      <c r="Q20" s="32">
        <v>2.37845E8</v>
      </c>
      <c r="R20" s="32">
        <v>4628.0</v>
      </c>
      <c r="S20" s="32">
        <v>0.0</v>
      </c>
      <c r="T20" s="32">
        <v>2.35523E8</v>
      </c>
      <c r="U20" s="32">
        <v>7425.0</v>
      </c>
      <c r="V20" s="32">
        <v>0.0</v>
      </c>
      <c r="W20" s="32">
        <v>3.59413E8</v>
      </c>
      <c r="X20" s="32">
        <v>6208.0</v>
      </c>
      <c r="Y20" s="32">
        <v>0.0</v>
      </c>
      <c r="Z20" s="32">
        <v>3.2156401E8</v>
      </c>
      <c r="AA20" s="32">
        <v>3660.0</v>
      </c>
      <c r="AB20" s="32">
        <v>0.0</v>
      </c>
      <c r="AC20" s="32">
        <v>2.0013565E8</v>
      </c>
      <c r="AD20" s="32">
        <v>4411.0</v>
      </c>
      <c r="AE20" s="32">
        <v>0.0</v>
      </c>
      <c r="AF20" s="32">
        <v>1.411401E8</v>
      </c>
      <c r="AG20" s="32">
        <v>3840.0</v>
      </c>
      <c r="AH20" s="32">
        <v>0.0</v>
      </c>
      <c r="AI20" s="32">
        <v>1.74501E8</v>
      </c>
      <c r="AJ20" s="32">
        <v>3717.0</v>
      </c>
      <c r="AK20" s="32">
        <v>0.0</v>
      </c>
      <c r="AL20" s="32">
        <v>1.70371E8</v>
      </c>
      <c r="AM20" s="32">
        <v>13215.0</v>
      </c>
      <c r="AN20" s="32">
        <v>0.0</v>
      </c>
      <c r="AO20" s="32">
        <v>5.97651E8</v>
      </c>
      <c r="AP20" s="28" t="str">
        <f t="shared" ref="AP20:AQ20" si="16">F20+I20+L20+O20+R20+U20+X20+AA20+AD20+AG20+AJ20+AM20</f>
        <v>64,874</v>
      </c>
      <c r="AQ20" s="28" t="str">
        <f t="shared" si="16"/>
        <v>0</v>
      </c>
      <c r="AR20" s="28">
        <v>2.96368664E9</v>
      </c>
    </row>
    <row r="21" ht="15.75" customHeight="1">
      <c r="A21" s="18"/>
      <c r="B21" s="18" t="s">
        <v>43</v>
      </c>
      <c r="C21" s="18" t="s">
        <v>100</v>
      </c>
      <c r="D21" s="28">
        <v>14.0</v>
      </c>
      <c r="E21" s="28">
        <v>27.0</v>
      </c>
      <c r="F21" s="32">
        <v>5010.0</v>
      </c>
      <c r="G21" s="32">
        <v>0.0</v>
      </c>
      <c r="H21" s="32">
        <v>0.0</v>
      </c>
      <c r="I21" s="32">
        <v>6063.0</v>
      </c>
      <c r="J21" s="32">
        <v>0.0</v>
      </c>
      <c r="K21" s="32">
        <v>0.0</v>
      </c>
      <c r="L21" s="32">
        <v>5821.0</v>
      </c>
      <c r="M21" s="32">
        <v>0.0</v>
      </c>
      <c r="N21" s="32">
        <v>0.0</v>
      </c>
      <c r="O21" s="32">
        <v>11407.0</v>
      </c>
      <c r="P21" s="32">
        <v>0.0</v>
      </c>
      <c r="Q21" s="32">
        <v>0.0</v>
      </c>
      <c r="R21" s="32">
        <v>8006.0</v>
      </c>
      <c r="S21" s="32">
        <v>0.0</v>
      </c>
      <c r="T21" s="32">
        <v>0.0</v>
      </c>
      <c r="U21" s="32">
        <v>13471.0</v>
      </c>
      <c r="V21" s="32">
        <v>0.0</v>
      </c>
      <c r="W21" s="32">
        <v>0.0</v>
      </c>
      <c r="X21" s="32">
        <v>11117.0</v>
      </c>
      <c r="Y21" s="32">
        <v>0.0</v>
      </c>
      <c r="Z21" s="32">
        <v>0.0</v>
      </c>
      <c r="AA21" s="32">
        <v>9117.0</v>
      </c>
      <c r="AB21" s="32">
        <v>0.0</v>
      </c>
      <c r="AC21" s="32">
        <v>0.0</v>
      </c>
      <c r="AD21" s="32">
        <v>9720.0</v>
      </c>
      <c r="AE21" s="32">
        <v>0.0</v>
      </c>
      <c r="AF21" s="32">
        <v>0.0</v>
      </c>
      <c r="AG21" s="32">
        <v>13453.0</v>
      </c>
      <c r="AH21" s="32">
        <v>0.0</v>
      </c>
      <c r="AI21" s="32">
        <v>0.0</v>
      </c>
      <c r="AJ21" s="32">
        <v>15357.0</v>
      </c>
      <c r="AK21" s="32">
        <v>0.0</v>
      </c>
      <c r="AL21" s="32">
        <v>0.0</v>
      </c>
      <c r="AM21" s="32">
        <v>21888.0</v>
      </c>
      <c r="AN21" s="32">
        <v>0.0</v>
      </c>
      <c r="AO21" s="32">
        <v>0.0</v>
      </c>
      <c r="AP21" s="28" t="str">
        <f t="shared" ref="AP21:AQ21" si="17">F21+I21+L21+O21+R21+U21+X21+AA21+AD21+AG21+AJ21+AM21</f>
        <v>130,430</v>
      </c>
      <c r="AQ21" s="28" t="str">
        <f t="shared" si="17"/>
        <v>0</v>
      </c>
      <c r="AR21" s="28">
        <v>0.0</v>
      </c>
    </row>
    <row r="22" ht="15.75" customHeight="1">
      <c r="A22" s="18"/>
      <c r="B22" s="18" t="s">
        <v>44</v>
      </c>
      <c r="C22" s="18" t="s">
        <v>99</v>
      </c>
      <c r="D22" s="28">
        <v>34.0</v>
      </c>
      <c r="E22" s="28">
        <v>1.0</v>
      </c>
      <c r="F22" s="32">
        <v>5322.0</v>
      </c>
      <c r="G22" s="32">
        <v>0.0</v>
      </c>
      <c r="H22" s="32">
        <v>0.0</v>
      </c>
      <c r="I22" s="32">
        <v>3627.0</v>
      </c>
      <c r="J22" s="32">
        <v>0.0</v>
      </c>
      <c r="K22" s="32">
        <v>0.0</v>
      </c>
      <c r="L22" s="32">
        <v>3169.0</v>
      </c>
      <c r="M22" s="32">
        <v>0.0</v>
      </c>
      <c r="N22" s="32">
        <v>0.0</v>
      </c>
      <c r="O22" s="32">
        <v>7697.0</v>
      </c>
      <c r="P22" s="32">
        <v>0.0</v>
      </c>
      <c r="Q22" s="32">
        <v>0.0</v>
      </c>
      <c r="R22" s="32">
        <v>7032.0</v>
      </c>
      <c r="S22" s="32">
        <v>0.0</v>
      </c>
      <c r="T22" s="32">
        <v>0.0</v>
      </c>
      <c r="U22" s="32">
        <v>7132.0</v>
      </c>
      <c r="V22" s="32">
        <v>0.0</v>
      </c>
      <c r="W22" s="32">
        <v>0.0</v>
      </c>
      <c r="X22" s="32">
        <v>3632.0</v>
      </c>
      <c r="Y22" s="32">
        <v>0.0</v>
      </c>
      <c r="Z22" s="32">
        <v>0.0</v>
      </c>
      <c r="AA22" s="32">
        <v>4325.0</v>
      </c>
      <c r="AB22" s="32">
        <v>0.0</v>
      </c>
      <c r="AC22" s="32">
        <v>0.0</v>
      </c>
      <c r="AD22" s="32">
        <v>8529.0</v>
      </c>
      <c r="AE22" s="32">
        <v>0.0</v>
      </c>
      <c r="AF22" s="32">
        <v>0.0</v>
      </c>
      <c r="AG22" s="32">
        <v>12358.0</v>
      </c>
      <c r="AH22" s="32">
        <v>0.0</v>
      </c>
      <c r="AI22" s="32">
        <v>0.0</v>
      </c>
      <c r="AJ22" s="32">
        <v>8365.0</v>
      </c>
      <c r="AK22" s="32">
        <v>0.0</v>
      </c>
      <c r="AL22" s="32">
        <v>0.0</v>
      </c>
      <c r="AM22" s="32">
        <v>16110.0</v>
      </c>
      <c r="AN22" s="32">
        <v>0.0</v>
      </c>
      <c r="AO22" s="32">
        <v>0.0</v>
      </c>
      <c r="AP22" s="28" t="str">
        <f t="shared" ref="AP22:AQ22" si="18">F22+I22+L22+O22+R22+U22+X22+AA22+AD22+AG22+AJ22+AM22</f>
        <v>87,298</v>
      </c>
      <c r="AQ22" s="28" t="str">
        <f t="shared" si="18"/>
        <v>0</v>
      </c>
      <c r="AR22" s="28">
        <v>0.0</v>
      </c>
    </row>
    <row r="23" ht="15.75" customHeight="1">
      <c r="A23" s="93"/>
      <c r="B23" s="93" t="s">
        <v>123</v>
      </c>
      <c r="C23" s="93" t="s">
        <v>97</v>
      </c>
      <c r="D23" s="94">
        <v>6.0</v>
      </c>
      <c r="E23" s="94">
        <v>4.0</v>
      </c>
      <c r="F23" s="94">
        <v>0.0</v>
      </c>
      <c r="G23" s="94">
        <v>0.0</v>
      </c>
      <c r="H23" s="94">
        <v>0.0</v>
      </c>
      <c r="I23" s="94">
        <v>0.0</v>
      </c>
      <c r="J23" s="94">
        <v>0.0</v>
      </c>
      <c r="K23" s="94">
        <v>0.0</v>
      </c>
      <c r="L23" s="94">
        <v>0.0</v>
      </c>
      <c r="M23" s="94">
        <v>0.0</v>
      </c>
      <c r="N23" s="94">
        <v>0.0</v>
      </c>
      <c r="O23" s="94">
        <v>0.0</v>
      </c>
      <c r="P23" s="94">
        <v>0.0</v>
      </c>
      <c r="Q23" s="94">
        <v>0.0</v>
      </c>
      <c r="R23" s="94">
        <v>0.0</v>
      </c>
      <c r="S23" s="94">
        <v>0.0</v>
      </c>
      <c r="T23" s="94">
        <v>0.0</v>
      </c>
      <c r="U23" s="94">
        <v>0.0</v>
      </c>
      <c r="V23" s="94">
        <v>0.0</v>
      </c>
      <c r="W23" s="94">
        <v>0.0</v>
      </c>
      <c r="X23" s="94">
        <v>0.0</v>
      </c>
      <c r="Y23" s="94">
        <v>0.0</v>
      </c>
      <c r="Z23" s="94">
        <v>0.0</v>
      </c>
      <c r="AA23" s="94">
        <v>0.0</v>
      </c>
      <c r="AB23" s="94">
        <v>0.0</v>
      </c>
      <c r="AC23" s="94">
        <v>0.0</v>
      </c>
      <c r="AD23" s="94">
        <v>0.0</v>
      </c>
      <c r="AE23" s="94">
        <v>0.0</v>
      </c>
      <c r="AF23" s="94">
        <v>0.0</v>
      </c>
      <c r="AG23" s="94">
        <v>0.0</v>
      </c>
      <c r="AH23" s="94">
        <v>0.0</v>
      </c>
      <c r="AI23" s="94">
        <v>0.0</v>
      </c>
      <c r="AJ23" s="94">
        <v>0.0</v>
      </c>
      <c r="AK23" s="94">
        <v>0.0</v>
      </c>
      <c r="AL23" s="94">
        <v>0.0</v>
      </c>
      <c r="AM23" s="94">
        <v>0.0</v>
      </c>
      <c r="AN23" s="94">
        <v>0.0</v>
      </c>
      <c r="AO23" s="94">
        <v>0.0</v>
      </c>
      <c r="AP23" s="94" t="str">
        <f t="shared" ref="AP23:AQ23" si="19">F23+I23+L23+O23+R23+U23+X23+AA23+AD23+AG23+AJ23+AM23</f>
        <v>0</v>
      </c>
      <c r="AQ23" s="94" t="str">
        <f t="shared" si="19"/>
        <v>0</v>
      </c>
      <c r="AR23" s="94">
        <v>0.0</v>
      </c>
    </row>
    <row r="24" ht="15.75" customHeight="1">
      <c r="A24" s="18"/>
      <c r="B24" s="18" t="s">
        <v>45</v>
      </c>
      <c r="C24" s="18" t="s">
        <v>97</v>
      </c>
      <c r="D24" s="28">
        <v>12.0</v>
      </c>
      <c r="E24" s="28">
        <v>6.0</v>
      </c>
      <c r="F24" s="32">
        <v>357.0</v>
      </c>
      <c r="G24" s="32">
        <v>0.0</v>
      </c>
      <c r="H24" s="32">
        <v>0.0</v>
      </c>
      <c r="I24" s="32">
        <v>366.0</v>
      </c>
      <c r="J24" s="32">
        <v>0.0</v>
      </c>
      <c r="K24" s="32">
        <v>0.0</v>
      </c>
      <c r="L24" s="32">
        <v>284.0</v>
      </c>
      <c r="M24" s="32">
        <v>0.0</v>
      </c>
      <c r="N24" s="32">
        <v>0.0</v>
      </c>
      <c r="O24" s="32">
        <v>43.0</v>
      </c>
      <c r="P24" s="32">
        <v>0.0</v>
      </c>
      <c r="Q24" s="32">
        <v>0.0</v>
      </c>
      <c r="R24" s="32">
        <v>382.0</v>
      </c>
      <c r="S24" s="32">
        <v>0.0</v>
      </c>
      <c r="T24" s="32">
        <v>0.0</v>
      </c>
      <c r="U24" s="32">
        <v>343.0</v>
      </c>
      <c r="V24" s="32">
        <v>0.0</v>
      </c>
      <c r="W24" s="32">
        <v>0.0</v>
      </c>
      <c r="X24" s="32">
        <v>298.0</v>
      </c>
      <c r="Y24" s="32">
        <v>0.0</v>
      </c>
      <c r="Z24" s="32">
        <v>0.0</v>
      </c>
      <c r="AA24" s="32">
        <v>230.0</v>
      </c>
      <c r="AB24" s="32">
        <v>0.0</v>
      </c>
      <c r="AC24" s="32">
        <v>0.0</v>
      </c>
      <c r="AD24" s="32">
        <v>173.0</v>
      </c>
      <c r="AE24" s="32">
        <v>0.0</v>
      </c>
      <c r="AF24" s="32">
        <v>0.0</v>
      </c>
      <c r="AG24" s="32">
        <v>127.0</v>
      </c>
      <c r="AH24" s="32">
        <v>0.0</v>
      </c>
      <c r="AI24" s="32">
        <v>0.0</v>
      </c>
      <c r="AJ24" s="32">
        <v>63.0</v>
      </c>
      <c r="AK24" s="32">
        <v>0.0</v>
      </c>
      <c r="AL24" s="32">
        <v>0.0</v>
      </c>
      <c r="AM24" s="32">
        <v>0.0</v>
      </c>
      <c r="AN24" s="32">
        <v>0.0</v>
      </c>
      <c r="AO24" s="32">
        <v>0.0</v>
      </c>
      <c r="AP24" s="28" t="str">
        <f t="shared" ref="AP24:AQ24" si="20">F24+I24+L24+O24+R24+U24+X24+AA24+AD24+AG24+AJ24+AM24</f>
        <v>2,666</v>
      </c>
      <c r="AQ24" s="28" t="str">
        <f t="shared" si="20"/>
        <v>0</v>
      </c>
      <c r="AR24" s="28">
        <v>0.0</v>
      </c>
    </row>
    <row r="25" ht="15.75" customHeight="1">
      <c r="A25" s="18"/>
      <c r="B25" s="18" t="s">
        <v>46</v>
      </c>
      <c r="C25" s="18" t="s">
        <v>97</v>
      </c>
      <c r="D25" s="28">
        <v>16.0</v>
      </c>
      <c r="E25" s="28">
        <v>4.0</v>
      </c>
      <c r="F25" s="32">
        <v>71.0</v>
      </c>
      <c r="G25" s="32">
        <v>14.0</v>
      </c>
      <c r="H25" s="32">
        <v>1.9E7</v>
      </c>
      <c r="I25" s="32">
        <v>55.0</v>
      </c>
      <c r="J25" s="32">
        <v>0.0</v>
      </c>
      <c r="K25" s="32">
        <v>1.6E7</v>
      </c>
      <c r="L25" s="32">
        <v>59.0</v>
      </c>
      <c r="M25" s="32">
        <v>0.0</v>
      </c>
      <c r="N25" s="32">
        <v>1.7E7</v>
      </c>
      <c r="O25" s="32">
        <v>105.0</v>
      </c>
      <c r="P25" s="32">
        <v>0.0</v>
      </c>
      <c r="Q25" s="32">
        <v>2.1E7</v>
      </c>
      <c r="R25" s="32">
        <v>156.0</v>
      </c>
      <c r="S25" s="32">
        <v>0.0</v>
      </c>
      <c r="T25" s="32">
        <v>2.9E7</v>
      </c>
      <c r="U25" s="32">
        <v>128.0</v>
      </c>
      <c r="V25" s="32">
        <v>0.0</v>
      </c>
      <c r="W25" s="32">
        <v>2.5E7</v>
      </c>
      <c r="X25" s="32">
        <v>149.0</v>
      </c>
      <c r="Y25" s="32">
        <v>0.0</v>
      </c>
      <c r="Z25" s="32">
        <v>2.65E7</v>
      </c>
      <c r="AA25" s="32">
        <v>117.0</v>
      </c>
      <c r="AB25" s="32">
        <v>0.0</v>
      </c>
      <c r="AC25" s="32">
        <v>2.2E7</v>
      </c>
      <c r="AD25" s="32">
        <v>171.0</v>
      </c>
      <c r="AE25" s="32">
        <v>5.0</v>
      </c>
      <c r="AF25" s="32">
        <v>3.9E7</v>
      </c>
      <c r="AG25" s="32">
        <v>35.0</v>
      </c>
      <c r="AH25" s="32">
        <v>0.0</v>
      </c>
      <c r="AI25" s="32">
        <v>2.0E7</v>
      </c>
      <c r="AJ25" s="32">
        <v>41.0</v>
      </c>
      <c r="AK25" s="32">
        <v>0.0</v>
      </c>
      <c r="AL25" s="32">
        <v>2.7E7</v>
      </c>
      <c r="AM25" s="32">
        <v>169.0</v>
      </c>
      <c r="AN25" s="32">
        <v>0.0</v>
      </c>
      <c r="AO25" s="32">
        <v>3.5E7</v>
      </c>
      <c r="AP25" s="28" t="str">
        <f t="shared" ref="AP25:AQ25" si="21">F25+I25+L25+O25+R25+U25+X25+AA25+AD25+AG25+AJ25+AM25</f>
        <v>1,256</v>
      </c>
      <c r="AQ25" s="28" t="str">
        <f t="shared" si="21"/>
        <v>19</v>
      </c>
      <c r="AR25" s="28">
        <v>2.965E8</v>
      </c>
    </row>
    <row r="26" ht="15.75" customHeight="1">
      <c r="A26" s="18"/>
      <c r="B26" s="18" t="s">
        <v>47</v>
      </c>
      <c r="C26" s="18" t="s">
        <v>97</v>
      </c>
      <c r="D26" s="28">
        <v>70.0</v>
      </c>
      <c r="E26" s="28">
        <v>61.0</v>
      </c>
      <c r="F26" s="32">
        <v>2741.0</v>
      </c>
      <c r="G26" s="32">
        <v>0.0</v>
      </c>
      <c r="H26" s="32">
        <v>7.101E7</v>
      </c>
      <c r="I26" s="32">
        <v>3124.0</v>
      </c>
      <c r="J26" s="32">
        <v>0.0</v>
      </c>
      <c r="K26" s="32">
        <v>6.4567E7</v>
      </c>
      <c r="L26" s="32">
        <v>2621.0</v>
      </c>
      <c r="M26" s="32">
        <v>0.0</v>
      </c>
      <c r="N26" s="32">
        <v>5.453E7</v>
      </c>
      <c r="O26" s="32">
        <v>958.0</v>
      </c>
      <c r="P26" s="32">
        <v>0.0</v>
      </c>
      <c r="Q26" s="32">
        <v>3.9958E7</v>
      </c>
      <c r="R26" s="32">
        <v>2971.0</v>
      </c>
      <c r="S26" s="32">
        <v>0.0</v>
      </c>
      <c r="T26" s="32">
        <v>5.99523E7</v>
      </c>
      <c r="U26" s="32">
        <v>3574.0</v>
      </c>
      <c r="V26" s="32">
        <v>0.0</v>
      </c>
      <c r="W26" s="32">
        <v>7.86475E7</v>
      </c>
      <c r="X26" s="32">
        <v>2194.0</v>
      </c>
      <c r="Y26" s="32">
        <v>0.0</v>
      </c>
      <c r="Z26" s="32">
        <v>4.858E7</v>
      </c>
      <c r="AA26" s="32">
        <v>5346.0</v>
      </c>
      <c r="AB26" s="32">
        <v>0.0</v>
      </c>
      <c r="AC26" s="32">
        <v>0.0</v>
      </c>
      <c r="AD26" s="32">
        <v>4917.0</v>
      </c>
      <c r="AE26" s="32">
        <v>0.0</v>
      </c>
      <c r="AF26" s="32">
        <v>0.0</v>
      </c>
      <c r="AG26" s="32">
        <v>7575.0</v>
      </c>
      <c r="AH26" s="32">
        <v>0.0</v>
      </c>
      <c r="AI26" s="32">
        <v>0.0</v>
      </c>
      <c r="AJ26" s="32">
        <v>5903.0</v>
      </c>
      <c r="AK26" s="32">
        <v>0.0</v>
      </c>
      <c r="AL26" s="32">
        <v>0.0</v>
      </c>
      <c r="AM26" s="32">
        <v>3609.0</v>
      </c>
      <c r="AN26" s="32">
        <v>0.0</v>
      </c>
      <c r="AO26" s="32">
        <v>0.0</v>
      </c>
      <c r="AP26" s="28" t="str">
        <f t="shared" ref="AP26:AQ26" si="22">F26+I26+L26+O26+R26+U26+X26+AA26+AD26+AG26+AJ26+AM26</f>
        <v>45,533</v>
      </c>
      <c r="AQ26" s="28" t="str">
        <f t="shared" si="22"/>
        <v>0</v>
      </c>
      <c r="AR26" s="28">
        <v>4.172448E8</v>
      </c>
    </row>
    <row r="27" ht="15.75" customHeight="1">
      <c r="A27" s="18"/>
      <c r="B27" s="18" t="s">
        <v>48</v>
      </c>
      <c r="C27" s="18" t="s">
        <v>97</v>
      </c>
      <c r="D27" s="28">
        <v>151.0</v>
      </c>
      <c r="E27" s="28">
        <v>152.0</v>
      </c>
      <c r="F27" s="32">
        <v>2718.0</v>
      </c>
      <c r="G27" s="32">
        <v>0.0</v>
      </c>
      <c r="H27" s="32">
        <v>0.0</v>
      </c>
      <c r="I27" s="32">
        <v>2102.0</v>
      </c>
      <c r="J27" s="32">
        <v>0.0</v>
      </c>
      <c r="K27" s="32">
        <v>0.0</v>
      </c>
      <c r="L27" s="32">
        <v>4401.0</v>
      </c>
      <c r="M27" s="32">
        <v>0.0</v>
      </c>
      <c r="N27" s="32">
        <v>0.0</v>
      </c>
      <c r="O27" s="32">
        <v>6552.0</v>
      </c>
      <c r="P27" s="32">
        <v>0.0</v>
      </c>
      <c r="Q27" s="32">
        <v>0.0</v>
      </c>
      <c r="R27" s="32">
        <v>678.0</v>
      </c>
      <c r="S27" s="32">
        <v>0.0</v>
      </c>
      <c r="T27" s="32">
        <v>0.0</v>
      </c>
      <c r="U27" s="32">
        <v>5990.0</v>
      </c>
      <c r="V27" s="32">
        <v>0.0</v>
      </c>
      <c r="W27" s="32">
        <v>0.0</v>
      </c>
      <c r="X27" s="32">
        <v>5539.0</v>
      </c>
      <c r="Y27" s="32">
        <v>0.0</v>
      </c>
      <c r="Z27" s="32">
        <v>0.0</v>
      </c>
      <c r="AA27" s="32">
        <v>3705.0</v>
      </c>
      <c r="AB27" s="32">
        <v>0.0</v>
      </c>
      <c r="AC27" s="32">
        <v>0.0</v>
      </c>
      <c r="AD27" s="32">
        <v>3971.0</v>
      </c>
      <c r="AE27" s="32">
        <v>0.0</v>
      </c>
      <c r="AF27" s="32">
        <v>0.0</v>
      </c>
      <c r="AG27" s="32">
        <v>3503.0</v>
      </c>
      <c r="AH27" s="32">
        <v>0.0</v>
      </c>
      <c r="AI27" s="32">
        <v>0.0</v>
      </c>
      <c r="AJ27" s="32">
        <v>3703.0</v>
      </c>
      <c r="AK27" s="32">
        <v>0.0</v>
      </c>
      <c r="AL27" s="32">
        <v>0.0</v>
      </c>
      <c r="AM27" s="32">
        <v>4213.0</v>
      </c>
      <c r="AN27" s="32">
        <v>17.0</v>
      </c>
      <c r="AO27" s="32">
        <v>0.0</v>
      </c>
      <c r="AP27" s="28" t="str">
        <f t="shared" ref="AP27:AQ27" si="23">F27+I27+L27+O27+R27+U27+X27+AA27+AD27+AG27+AJ27+AM27</f>
        <v>47,075</v>
      </c>
      <c r="AQ27" s="28" t="str">
        <f t="shared" si="23"/>
        <v>17</v>
      </c>
      <c r="AR27" s="28">
        <v>0.0</v>
      </c>
    </row>
    <row r="28" ht="15.75" customHeight="1">
      <c r="A28" s="18"/>
      <c r="B28" s="18" t="s">
        <v>49</v>
      </c>
      <c r="C28" s="18" t="s">
        <v>97</v>
      </c>
      <c r="D28" s="28">
        <v>9.0</v>
      </c>
      <c r="E28" s="28">
        <v>6.0</v>
      </c>
      <c r="F28" s="32">
        <v>7326.0</v>
      </c>
      <c r="G28" s="32">
        <v>0.0</v>
      </c>
      <c r="H28" s="32">
        <v>0.0</v>
      </c>
      <c r="I28" s="32">
        <v>5932.0</v>
      </c>
      <c r="J28" s="32">
        <v>0.0</v>
      </c>
      <c r="K28" s="32">
        <v>0.0</v>
      </c>
      <c r="L28" s="32">
        <v>3478.0</v>
      </c>
      <c r="M28" s="32">
        <v>0.0</v>
      </c>
      <c r="N28" s="32">
        <v>0.0</v>
      </c>
      <c r="O28" s="32">
        <v>10376.0</v>
      </c>
      <c r="P28" s="32">
        <v>0.0</v>
      </c>
      <c r="Q28" s="32">
        <v>0.0</v>
      </c>
      <c r="R28" s="32">
        <v>6854.0</v>
      </c>
      <c r="S28" s="32">
        <v>0.0</v>
      </c>
      <c r="T28" s="32">
        <v>0.0</v>
      </c>
      <c r="U28" s="32">
        <v>5879.0</v>
      </c>
      <c r="V28" s="32">
        <v>0.0</v>
      </c>
      <c r="W28" s="32">
        <v>0.0</v>
      </c>
      <c r="X28" s="32">
        <v>5625.0</v>
      </c>
      <c r="Y28" s="32">
        <v>0.0</v>
      </c>
      <c r="Z28" s="32">
        <v>0.0</v>
      </c>
      <c r="AA28" s="32">
        <v>3295.0</v>
      </c>
      <c r="AB28" s="32">
        <v>0.0</v>
      </c>
      <c r="AC28" s="32">
        <v>0.0</v>
      </c>
      <c r="AD28" s="32">
        <v>3167.0</v>
      </c>
      <c r="AE28" s="32">
        <v>0.0</v>
      </c>
      <c r="AF28" s="32">
        <v>0.0</v>
      </c>
      <c r="AG28" s="32">
        <v>4125.0</v>
      </c>
      <c r="AH28" s="32">
        <v>0.0</v>
      </c>
      <c r="AI28" s="32">
        <v>0.0</v>
      </c>
      <c r="AJ28" s="32">
        <v>3912.0</v>
      </c>
      <c r="AK28" s="32">
        <v>0.0</v>
      </c>
      <c r="AL28" s="32">
        <v>0.0</v>
      </c>
      <c r="AM28" s="32">
        <v>9152.0</v>
      </c>
      <c r="AN28" s="32">
        <v>0.0</v>
      </c>
      <c r="AO28" s="32">
        <v>0.0</v>
      </c>
      <c r="AP28" s="28" t="str">
        <f t="shared" ref="AP28:AQ28" si="24">F28+I28+L28+O28+R28+U28+X28+AA28+AD28+AG28+AJ28+AM28</f>
        <v>69,121</v>
      </c>
      <c r="AQ28" s="28" t="str">
        <f t="shared" si="24"/>
        <v>0</v>
      </c>
      <c r="AR28" s="28">
        <v>0.0</v>
      </c>
    </row>
    <row r="29" ht="15.75" customHeight="1">
      <c r="A29" s="18"/>
      <c r="B29" s="18" t="s">
        <v>50</v>
      </c>
      <c r="C29" s="18" t="s">
        <v>28</v>
      </c>
      <c r="D29" s="28">
        <v>5.0</v>
      </c>
      <c r="E29" s="28">
        <v>2.0</v>
      </c>
      <c r="F29" s="32">
        <v>100.0</v>
      </c>
      <c r="G29" s="32">
        <v>0.0</v>
      </c>
      <c r="H29" s="32">
        <v>0.0</v>
      </c>
      <c r="I29" s="32">
        <v>100.0</v>
      </c>
      <c r="J29" s="32">
        <v>0.0</v>
      </c>
      <c r="K29" s="32">
        <v>0.0</v>
      </c>
      <c r="L29" s="32">
        <v>50.0</v>
      </c>
      <c r="M29" s="32">
        <v>0.0</v>
      </c>
      <c r="N29" s="32">
        <v>0.0</v>
      </c>
      <c r="O29" s="32">
        <v>150.0</v>
      </c>
      <c r="P29" s="32">
        <v>0.0</v>
      </c>
      <c r="Q29" s="32">
        <v>0.0</v>
      </c>
      <c r="R29" s="32">
        <v>50.0</v>
      </c>
      <c r="S29" s="32">
        <v>0.0</v>
      </c>
      <c r="T29" s="32">
        <v>0.0</v>
      </c>
      <c r="U29" s="32">
        <v>100.0</v>
      </c>
      <c r="V29" s="32">
        <v>0.0</v>
      </c>
      <c r="W29" s="32">
        <v>0.0</v>
      </c>
      <c r="X29" s="32">
        <v>250.0</v>
      </c>
      <c r="Y29" s="32">
        <v>0.0</v>
      </c>
      <c r="Z29" s="32">
        <v>0.0</v>
      </c>
      <c r="AA29" s="32">
        <v>200.0</v>
      </c>
      <c r="AB29" s="32">
        <v>0.0</v>
      </c>
      <c r="AC29" s="32">
        <v>0.0</v>
      </c>
      <c r="AD29" s="32">
        <v>150.0</v>
      </c>
      <c r="AE29" s="32">
        <v>0.0</v>
      </c>
      <c r="AF29" s="32">
        <v>0.0</v>
      </c>
      <c r="AG29" s="32">
        <v>210.0</v>
      </c>
      <c r="AH29" s="32">
        <v>0.0</v>
      </c>
      <c r="AI29" s="32">
        <v>0.0</v>
      </c>
      <c r="AJ29" s="32">
        <v>117.0</v>
      </c>
      <c r="AK29" s="32">
        <v>0.0</v>
      </c>
      <c r="AL29" s="32">
        <v>0.0</v>
      </c>
      <c r="AM29" s="32">
        <v>147.0</v>
      </c>
      <c r="AN29" s="32">
        <v>0.0</v>
      </c>
      <c r="AO29" s="32">
        <v>0.0</v>
      </c>
      <c r="AP29" s="28" t="str">
        <f t="shared" ref="AP29:AQ29" si="25">F29+I29+L29+O29+R29+U29+X29+AA29+AD29+AG29+AJ29+AM29</f>
        <v>1,624</v>
      </c>
      <c r="AQ29" s="28" t="str">
        <f t="shared" si="25"/>
        <v>0</v>
      </c>
      <c r="AR29" s="28">
        <v>0.0</v>
      </c>
    </row>
    <row r="30" ht="15.75" customHeight="1">
      <c r="A30" s="18"/>
      <c r="B30" s="18" t="s">
        <v>51</v>
      </c>
      <c r="C30" s="18" t="s">
        <v>97</v>
      </c>
      <c r="D30" s="28">
        <v>2.0</v>
      </c>
      <c r="E30" s="28">
        <v>3.0</v>
      </c>
      <c r="F30" s="32">
        <v>929.0</v>
      </c>
      <c r="G30" s="32">
        <v>0.0</v>
      </c>
      <c r="H30" s="32">
        <v>9290000.0</v>
      </c>
      <c r="I30" s="32">
        <v>901.0</v>
      </c>
      <c r="J30" s="32">
        <v>0.0</v>
      </c>
      <c r="K30" s="32">
        <v>9010000.0</v>
      </c>
      <c r="L30" s="32">
        <v>820.0</v>
      </c>
      <c r="M30" s="32">
        <v>0.0</v>
      </c>
      <c r="N30" s="32">
        <v>8200000.0</v>
      </c>
      <c r="O30" s="32">
        <v>655.0</v>
      </c>
      <c r="P30" s="32">
        <v>0.0</v>
      </c>
      <c r="Q30" s="32">
        <v>6545000.0</v>
      </c>
      <c r="R30" s="32">
        <v>1381.0</v>
      </c>
      <c r="S30" s="32">
        <v>0.0</v>
      </c>
      <c r="T30" s="32">
        <v>1.277E7</v>
      </c>
      <c r="U30" s="32">
        <v>1277.0</v>
      </c>
      <c r="V30" s="32">
        <v>0.0</v>
      </c>
      <c r="W30" s="32">
        <v>1.277E7</v>
      </c>
      <c r="X30" s="32">
        <v>1201.0</v>
      </c>
      <c r="Y30" s="32">
        <v>0.0</v>
      </c>
      <c r="Z30" s="32">
        <v>1.201E7</v>
      </c>
      <c r="AA30" s="32">
        <v>1055.0</v>
      </c>
      <c r="AB30" s="32">
        <v>0.0</v>
      </c>
      <c r="AC30" s="32">
        <v>1.055E7</v>
      </c>
      <c r="AD30" s="32">
        <v>1424.0</v>
      </c>
      <c r="AE30" s="32">
        <v>0.0</v>
      </c>
      <c r="AF30" s="32">
        <v>1.4235E7</v>
      </c>
      <c r="AG30" s="32">
        <v>1447.0</v>
      </c>
      <c r="AH30" s="32">
        <v>0.0</v>
      </c>
      <c r="AI30" s="32">
        <v>1.4465E7</v>
      </c>
      <c r="AJ30" s="32">
        <v>1027.0</v>
      </c>
      <c r="AK30" s="32">
        <v>0.0</v>
      </c>
      <c r="AL30" s="32">
        <v>1.027E7</v>
      </c>
      <c r="AM30" s="32">
        <v>1530.0</v>
      </c>
      <c r="AN30" s="32">
        <v>0.0</v>
      </c>
      <c r="AO30" s="32">
        <v>1.5295E7</v>
      </c>
      <c r="AP30" s="28" t="str">
        <f t="shared" ref="AP30:AQ30" si="26">F30+I30+L30+O30+R30+U30+X30+AA30+AD30+AG30+AJ30+AM30</f>
        <v>13,647</v>
      </c>
      <c r="AQ30" s="28" t="str">
        <f t="shared" si="26"/>
        <v>0</v>
      </c>
      <c r="AR30" s="28">
        <v>1.3541E8</v>
      </c>
    </row>
    <row r="31" ht="15.75" customHeight="1">
      <c r="A31" s="18"/>
      <c r="B31" s="18" t="s">
        <v>52</v>
      </c>
      <c r="C31" s="18" t="s">
        <v>97</v>
      </c>
      <c r="D31" s="28">
        <v>4.0</v>
      </c>
      <c r="E31" s="28">
        <v>2.0</v>
      </c>
      <c r="F31" s="32">
        <v>1245.0</v>
      </c>
      <c r="G31" s="22">
        <v>0.0</v>
      </c>
      <c r="H31" s="22">
        <v>0.0</v>
      </c>
      <c r="I31" s="32">
        <v>1777.0</v>
      </c>
      <c r="J31" s="22">
        <v>0.0</v>
      </c>
      <c r="K31" s="22">
        <v>0.0</v>
      </c>
      <c r="L31" s="32">
        <v>1658.0</v>
      </c>
      <c r="M31" s="22">
        <v>0.0</v>
      </c>
      <c r="N31" s="22">
        <v>0.0</v>
      </c>
      <c r="O31" s="22">
        <v>917.0</v>
      </c>
      <c r="P31" s="22">
        <v>0.0</v>
      </c>
      <c r="Q31" s="22">
        <v>0.0</v>
      </c>
      <c r="R31" s="32">
        <v>1051.0</v>
      </c>
      <c r="S31" s="22">
        <v>0.0</v>
      </c>
      <c r="T31" s="22">
        <v>0.0</v>
      </c>
      <c r="U31" s="32">
        <v>2122.0</v>
      </c>
      <c r="V31" s="22">
        <v>0.0</v>
      </c>
      <c r="W31" s="22">
        <v>0.0</v>
      </c>
      <c r="X31" s="32">
        <v>2174.0</v>
      </c>
      <c r="Y31" s="22">
        <v>0.0</v>
      </c>
      <c r="Z31" s="22">
        <v>0.0</v>
      </c>
      <c r="AA31" s="32">
        <v>3253.0</v>
      </c>
      <c r="AB31" s="22">
        <v>0.0</v>
      </c>
      <c r="AC31" s="22">
        <v>0.0</v>
      </c>
      <c r="AD31" s="32">
        <v>4213.0</v>
      </c>
      <c r="AE31" s="22">
        <v>0.0</v>
      </c>
      <c r="AF31" s="22">
        <v>0.0</v>
      </c>
      <c r="AG31" s="32">
        <v>1159.0</v>
      </c>
      <c r="AH31" s="22">
        <v>0.0</v>
      </c>
      <c r="AI31" s="22">
        <v>0.0</v>
      </c>
      <c r="AJ31" s="32">
        <v>9127.0</v>
      </c>
      <c r="AK31" s="22">
        <v>0.0</v>
      </c>
      <c r="AL31" s="22">
        <v>0.0</v>
      </c>
      <c r="AM31" s="32">
        <v>1043.0</v>
      </c>
      <c r="AN31" s="22">
        <v>0.0</v>
      </c>
      <c r="AO31" s="22">
        <v>0.0</v>
      </c>
      <c r="AP31" s="28" t="str">
        <f t="shared" ref="AP31:AQ31" si="27">F31+I31+L31+O31+R31+U31+X31+AA31+AD31+AG31+AJ31+AM31</f>
        <v>29,739</v>
      </c>
      <c r="AQ31" s="28" t="str">
        <f t="shared" si="27"/>
        <v>0</v>
      </c>
      <c r="AR31" s="28">
        <v>0.0</v>
      </c>
    </row>
    <row r="32" ht="15.75" customHeight="1">
      <c r="A32" s="93"/>
      <c r="B32" s="93" t="s">
        <v>53</v>
      </c>
      <c r="C32" s="93" t="s">
        <v>97</v>
      </c>
      <c r="D32" s="94">
        <v>5.0</v>
      </c>
      <c r="E32" s="94">
        <v>3.0</v>
      </c>
      <c r="F32" s="94">
        <v>0.0</v>
      </c>
      <c r="G32" s="94">
        <v>0.0</v>
      </c>
      <c r="H32" s="94">
        <v>0.0</v>
      </c>
      <c r="I32" s="94">
        <v>0.0</v>
      </c>
      <c r="J32" s="94">
        <v>0.0</v>
      </c>
      <c r="K32" s="94">
        <v>0.0</v>
      </c>
      <c r="L32" s="94">
        <v>0.0</v>
      </c>
      <c r="M32" s="94">
        <v>0.0</v>
      </c>
      <c r="N32" s="94">
        <v>0.0</v>
      </c>
      <c r="O32" s="94">
        <v>0.0</v>
      </c>
      <c r="P32" s="94">
        <v>0.0</v>
      </c>
      <c r="Q32" s="94">
        <v>0.0</v>
      </c>
      <c r="R32" s="94">
        <v>0.0</v>
      </c>
      <c r="S32" s="94">
        <v>0.0</v>
      </c>
      <c r="T32" s="94">
        <v>0.0</v>
      </c>
      <c r="U32" s="94">
        <v>0.0</v>
      </c>
      <c r="V32" s="94">
        <v>0.0</v>
      </c>
      <c r="W32" s="94">
        <v>0.0</v>
      </c>
      <c r="X32" s="94">
        <v>0.0</v>
      </c>
      <c r="Y32" s="94">
        <v>0.0</v>
      </c>
      <c r="Z32" s="94">
        <v>0.0</v>
      </c>
      <c r="AA32" s="94">
        <v>0.0</v>
      </c>
      <c r="AB32" s="94">
        <v>0.0</v>
      </c>
      <c r="AC32" s="94">
        <v>0.0</v>
      </c>
      <c r="AD32" s="94">
        <v>0.0</v>
      </c>
      <c r="AE32" s="94">
        <v>0.0</v>
      </c>
      <c r="AF32" s="94">
        <v>0.0</v>
      </c>
      <c r="AG32" s="94">
        <v>0.0</v>
      </c>
      <c r="AH32" s="94">
        <v>0.0</v>
      </c>
      <c r="AI32" s="94">
        <v>0.0</v>
      </c>
      <c r="AJ32" s="94">
        <v>0.0</v>
      </c>
      <c r="AK32" s="94">
        <v>0.0</v>
      </c>
      <c r="AL32" s="94">
        <v>0.0</v>
      </c>
      <c r="AM32" s="94">
        <v>0.0</v>
      </c>
      <c r="AN32" s="94">
        <v>0.0</v>
      </c>
      <c r="AO32" s="94">
        <v>0.0</v>
      </c>
      <c r="AP32" s="94" t="str">
        <f t="shared" ref="AP32:AQ32" si="28">F32+I32+L32+O32+R32+U32+X32+AA32+AD32+AG32+AJ32+AM32</f>
        <v>0</v>
      </c>
      <c r="AQ32" s="94" t="str">
        <f t="shared" si="28"/>
        <v>0</v>
      </c>
      <c r="AR32" s="94">
        <v>0.0</v>
      </c>
    </row>
    <row r="33" ht="15.75" customHeight="1">
      <c r="A33" s="18"/>
      <c r="B33" s="18" t="s">
        <v>54</v>
      </c>
      <c r="C33" s="18" t="s">
        <v>97</v>
      </c>
      <c r="D33" s="28">
        <v>12.0</v>
      </c>
      <c r="E33" s="28">
        <v>0.0</v>
      </c>
      <c r="F33" s="32">
        <v>5800.0</v>
      </c>
      <c r="G33" s="32">
        <v>0.0</v>
      </c>
      <c r="H33" s="32">
        <v>0.0</v>
      </c>
      <c r="I33" s="32">
        <v>4000.0</v>
      </c>
      <c r="J33" s="32">
        <v>0.0</v>
      </c>
      <c r="K33" s="32">
        <v>0.0</v>
      </c>
      <c r="L33" s="32">
        <v>3700.0</v>
      </c>
      <c r="M33" s="32">
        <v>0.0</v>
      </c>
      <c r="N33" s="32">
        <v>0.0</v>
      </c>
      <c r="O33" s="32">
        <v>8700.0</v>
      </c>
      <c r="P33" s="32">
        <v>0.0</v>
      </c>
      <c r="Q33" s="32">
        <v>0.0</v>
      </c>
      <c r="R33" s="32">
        <v>4900.0</v>
      </c>
      <c r="S33" s="32">
        <v>0.0</v>
      </c>
      <c r="T33" s="32">
        <v>0.0</v>
      </c>
      <c r="U33" s="32">
        <v>4800.0</v>
      </c>
      <c r="V33" s="32">
        <v>0.0</v>
      </c>
      <c r="W33" s="32">
        <v>0.0</v>
      </c>
      <c r="X33" s="32">
        <v>6300.0</v>
      </c>
      <c r="Y33" s="32">
        <v>0.0</v>
      </c>
      <c r="Z33" s="32">
        <v>0.0</v>
      </c>
      <c r="AA33" s="32">
        <v>4100.0</v>
      </c>
      <c r="AB33" s="32">
        <v>0.0</v>
      </c>
      <c r="AC33" s="32">
        <v>0.0</v>
      </c>
      <c r="AD33" s="32">
        <v>4200.0</v>
      </c>
      <c r="AE33" s="32">
        <v>0.0</v>
      </c>
      <c r="AF33" s="32">
        <v>0.0</v>
      </c>
      <c r="AG33" s="32">
        <v>5200.0</v>
      </c>
      <c r="AH33" s="32">
        <v>0.0</v>
      </c>
      <c r="AI33" s="32">
        <v>0.0</v>
      </c>
      <c r="AJ33" s="32">
        <v>4500.0</v>
      </c>
      <c r="AK33" s="32">
        <v>0.0</v>
      </c>
      <c r="AL33" s="32">
        <v>0.0</v>
      </c>
      <c r="AM33" s="32">
        <v>7900.0</v>
      </c>
      <c r="AN33" s="32">
        <v>0.0</v>
      </c>
      <c r="AO33" s="32">
        <v>0.0</v>
      </c>
      <c r="AP33" s="28" t="str">
        <f t="shared" ref="AP33:AQ33" si="29">F33+I33+L33+O33+R33+U33+X33+AA33+AD33+AG33+AJ33+AM33</f>
        <v>64,100</v>
      </c>
      <c r="AQ33" s="28" t="str">
        <f t="shared" si="29"/>
        <v>0</v>
      </c>
      <c r="AR33" s="28">
        <v>0.0</v>
      </c>
    </row>
    <row r="34" ht="15.75" customHeight="1">
      <c r="A34" s="93"/>
      <c r="B34" s="93" t="s">
        <v>104</v>
      </c>
      <c r="C34" s="93" t="s">
        <v>97</v>
      </c>
      <c r="D34" s="94">
        <v>8.0</v>
      </c>
      <c r="E34" s="94">
        <v>1.0</v>
      </c>
      <c r="F34" s="94">
        <v>0.0</v>
      </c>
      <c r="G34" s="94">
        <v>0.0</v>
      </c>
      <c r="H34" s="94">
        <v>0.0</v>
      </c>
      <c r="I34" s="94">
        <v>0.0</v>
      </c>
      <c r="J34" s="94">
        <v>0.0</v>
      </c>
      <c r="K34" s="94">
        <v>0.0</v>
      </c>
      <c r="L34" s="94">
        <v>0.0</v>
      </c>
      <c r="M34" s="94">
        <v>0.0</v>
      </c>
      <c r="N34" s="94">
        <v>0.0</v>
      </c>
      <c r="O34" s="94">
        <v>0.0</v>
      </c>
      <c r="P34" s="94">
        <v>0.0</v>
      </c>
      <c r="Q34" s="94">
        <v>0.0</v>
      </c>
      <c r="R34" s="94">
        <v>0.0</v>
      </c>
      <c r="S34" s="94">
        <v>0.0</v>
      </c>
      <c r="T34" s="94">
        <v>0.0</v>
      </c>
      <c r="U34" s="94">
        <v>0.0</v>
      </c>
      <c r="V34" s="94">
        <v>0.0</v>
      </c>
      <c r="W34" s="94">
        <v>0.0</v>
      </c>
      <c r="X34" s="94">
        <v>0.0</v>
      </c>
      <c r="Y34" s="94">
        <v>0.0</v>
      </c>
      <c r="Z34" s="94">
        <v>0.0</v>
      </c>
      <c r="AA34" s="94">
        <v>0.0</v>
      </c>
      <c r="AB34" s="94">
        <v>0.0</v>
      </c>
      <c r="AC34" s="94">
        <v>0.0</v>
      </c>
      <c r="AD34" s="94">
        <v>0.0</v>
      </c>
      <c r="AE34" s="94">
        <v>0.0</v>
      </c>
      <c r="AF34" s="94">
        <v>0.0</v>
      </c>
      <c r="AG34" s="94">
        <v>0.0</v>
      </c>
      <c r="AH34" s="94">
        <v>0.0</v>
      </c>
      <c r="AI34" s="94">
        <v>0.0</v>
      </c>
      <c r="AJ34" s="94">
        <v>0.0</v>
      </c>
      <c r="AK34" s="94">
        <v>0.0</v>
      </c>
      <c r="AL34" s="94">
        <v>0.0</v>
      </c>
      <c r="AM34" s="94">
        <v>0.0</v>
      </c>
      <c r="AN34" s="94">
        <v>0.0</v>
      </c>
      <c r="AO34" s="94">
        <v>0.0</v>
      </c>
      <c r="AP34" s="94" t="str">
        <f t="shared" ref="AP34:AQ34" si="30">F34+I34+L34+O34+R34+U34+X34+AA34+AD34+AG34+AJ34+AM34</f>
        <v>0</v>
      </c>
      <c r="AQ34" s="94" t="str">
        <f t="shared" si="30"/>
        <v>0</v>
      </c>
      <c r="AR34" s="94">
        <v>0.0</v>
      </c>
    </row>
    <row r="35" ht="15.75" customHeight="1">
      <c r="A35" s="93"/>
      <c r="B35" s="93" t="s">
        <v>56</v>
      </c>
      <c r="C35" s="93" t="s">
        <v>28</v>
      </c>
      <c r="D35" s="94">
        <v>19.0</v>
      </c>
      <c r="E35" s="94">
        <v>6.0</v>
      </c>
      <c r="F35" s="94">
        <v>0.0</v>
      </c>
      <c r="G35" s="94">
        <v>0.0</v>
      </c>
      <c r="H35" s="94">
        <v>0.0</v>
      </c>
      <c r="I35" s="94">
        <v>0.0</v>
      </c>
      <c r="J35" s="94">
        <v>0.0</v>
      </c>
      <c r="K35" s="94">
        <v>0.0</v>
      </c>
      <c r="L35" s="94">
        <v>0.0</v>
      </c>
      <c r="M35" s="94">
        <v>0.0</v>
      </c>
      <c r="N35" s="94">
        <v>0.0</v>
      </c>
      <c r="O35" s="94">
        <v>0.0</v>
      </c>
      <c r="P35" s="94">
        <v>0.0</v>
      </c>
      <c r="Q35" s="94">
        <v>0.0</v>
      </c>
      <c r="R35" s="94">
        <v>0.0</v>
      </c>
      <c r="S35" s="94">
        <v>0.0</v>
      </c>
      <c r="T35" s="94">
        <v>0.0</v>
      </c>
      <c r="U35" s="94">
        <v>0.0</v>
      </c>
      <c r="V35" s="94">
        <v>0.0</v>
      </c>
      <c r="W35" s="94">
        <v>0.0</v>
      </c>
      <c r="X35" s="94">
        <v>0.0</v>
      </c>
      <c r="Y35" s="94">
        <v>0.0</v>
      </c>
      <c r="Z35" s="94">
        <v>0.0</v>
      </c>
      <c r="AA35" s="94">
        <v>0.0</v>
      </c>
      <c r="AB35" s="94">
        <v>0.0</v>
      </c>
      <c r="AC35" s="94">
        <v>0.0</v>
      </c>
      <c r="AD35" s="94">
        <v>0.0</v>
      </c>
      <c r="AE35" s="94">
        <v>0.0</v>
      </c>
      <c r="AF35" s="94">
        <v>0.0</v>
      </c>
      <c r="AG35" s="94">
        <v>0.0</v>
      </c>
      <c r="AH35" s="94">
        <v>0.0</v>
      </c>
      <c r="AI35" s="94">
        <v>0.0</v>
      </c>
      <c r="AJ35" s="94">
        <v>0.0</v>
      </c>
      <c r="AK35" s="94">
        <v>0.0</v>
      </c>
      <c r="AL35" s="94">
        <v>0.0</v>
      </c>
      <c r="AM35" s="94">
        <v>0.0</v>
      </c>
      <c r="AN35" s="94">
        <v>0.0</v>
      </c>
      <c r="AO35" s="94">
        <v>0.0</v>
      </c>
      <c r="AP35" s="94" t="str">
        <f t="shared" ref="AP35:AQ35" si="31">F35+I35+L35+O35+R35+U35+X35+AA35+AD35+AG35+AJ35+AM35</f>
        <v>0</v>
      </c>
      <c r="AQ35" s="94" t="str">
        <f t="shared" si="31"/>
        <v>0</v>
      </c>
      <c r="AR35" s="94">
        <v>0.0</v>
      </c>
    </row>
    <row r="36" ht="15.75" customHeight="1">
      <c r="A36" s="18"/>
      <c r="B36" s="18" t="s">
        <v>57</v>
      </c>
      <c r="C36" s="18" t="s">
        <v>99</v>
      </c>
      <c r="D36" s="28">
        <v>2.0</v>
      </c>
      <c r="E36" s="28">
        <v>0.0</v>
      </c>
      <c r="F36" s="32">
        <v>4270.0</v>
      </c>
      <c r="G36" s="32">
        <v>0.0</v>
      </c>
      <c r="H36" s="32">
        <v>0.0</v>
      </c>
      <c r="I36" s="32">
        <v>4601.0</v>
      </c>
      <c r="J36" s="32">
        <v>0.0</v>
      </c>
      <c r="K36" s="32">
        <v>0.0</v>
      </c>
      <c r="L36" s="32">
        <v>5012.0</v>
      </c>
      <c r="M36" s="32">
        <v>0.0</v>
      </c>
      <c r="N36" s="32">
        <v>0.0</v>
      </c>
      <c r="O36" s="32">
        <v>4812.0</v>
      </c>
      <c r="P36" s="32">
        <v>0.0</v>
      </c>
      <c r="Q36" s="32">
        <v>0.0</v>
      </c>
      <c r="R36" s="32">
        <v>5221.0</v>
      </c>
      <c r="S36" s="32">
        <v>0.0</v>
      </c>
      <c r="T36" s="32">
        <v>0.0</v>
      </c>
      <c r="U36" s="32">
        <v>5991.0</v>
      </c>
      <c r="V36" s="32">
        <v>0.0</v>
      </c>
      <c r="W36" s="32">
        <v>0.0</v>
      </c>
      <c r="X36" s="32">
        <v>5342.0</v>
      </c>
      <c r="Y36" s="32">
        <v>0.0</v>
      </c>
      <c r="Z36" s="32">
        <v>0.0</v>
      </c>
      <c r="AA36" s="32">
        <v>5600.0</v>
      </c>
      <c r="AB36" s="32">
        <v>0.0</v>
      </c>
      <c r="AC36" s="32">
        <v>0.0</v>
      </c>
      <c r="AD36" s="32">
        <v>4893.0</v>
      </c>
      <c r="AE36" s="32">
        <v>0.0</v>
      </c>
      <c r="AF36" s="32">
        <v>0.0</v>
      </c>
      <c r="AG36" s="32">
        <v>3946.0</v>
      </c>
      <c r="AH36" s="32">
        <v>0.0</v>
      </c>
      <c r="AI36" s="32">
        <v>0.0</v>
      </c>
      <c r="AJ36" s="32">
        <v>3750.0</v>
      </c>
      <c r="AK36" s="32">
        <v>0.0</v>
      </c>
      <c r="AL36" s="32">
        <v>0.0</v>
      </c>
      <c r="AM36" s="32">
        <v>5530.0</v>
      </c>
      <c r="AN36" s="32">
        <v>0.0</v>
      </c>
      <c r="AO36" s="32">
        <v>0.0</v>
      </c>
      <c r="AP36" s="28" t="str">
        <f t="shared" ref="AP36:AQ36" si="32">F36+I36+L36+O36+R36+U36+X36+AA36+AD36+AG36+AJ36+AM36</f>
        <v>58,968</v>
      </c>
      <c r="AQ36" s="28" t="str">
        <f t="shared" si="32"/>
        <v>0</v>
      </c>
      <c r="AR36" s="28">
        <v>0.0</v>
      </c>
    </row>
    <row r="37" ht="15.75" customHeight="1">
      <c r="A37" s="18"/>
      <c r="B37" s="18" t="s">
        <v>58</v>
      </c>
      <c r="C37" s="18" t="s">
        <v>28</v>
      </c>
      <c r="D37" s="28">
        <v>23.0</v>
      </c>
      <c r="E37" s="28">
        <v>9.0</v>
      </c>
      <c r="F37" s="32">
        <v>669.0</v>
      </c>
      <c r="G37" s="32">
        <v>0.0</v>
      </c>
      <c r="H37" s="32">
        <v>0.0</v>
      </c>
      <c r="I37" s="32">
        <v>664.0</v>
      </c>
      <c r="J37" s="32">
        <v>0.0</v>
      </c>
      <c r="K37" s="32">
        <v>0.0</v>
      </c>
      <c r="L37" s="32">
        <v>903.0</v>
      </c>
      <c r="M37" s="32">
        <v>0.0</v>
      </c>
      <c r="N37" s="32">
        <v>0.0</v>
      </c>
      <c r="O37" s="32">
        <v>572.0</v>
      </c>
      <c r="P37" s="32">
        <v>0.0</v>
      </c>
      <c r="Q37" s="32">
        <v>0.0</v>
      </c>
      <c r="R37" s="32">
        <v>1222.0</v>
      </c>
      <c r="S37" s="32">
        <v>0.0</v>
      </c>
      <c r="T37" s="32">
        <v>0.0</v>
      </c>
      <c r="U37" s="32">
        <v>1604.0</v>
      </c>
      <c r="V37" s="32">
        <v>0.0</v>
      </c>
      <c r="W37" s="32">
        <v>0.0</v>
      </c>
      <c r="X37" s="32">
        <v>1944.0</v>
      </c>
      <c r="Y37" s="32">
        <v>0.0</v>
      </c>
      <c r="Z37" s="32">
        <v>0.0</v>
      </c>
      <c r="AA37" s="32">
        <v>677.0</v>
      </c>
      <c r="AB37" s="32">
        <v>0.0</v>
      </c>
      <c r="AC37" s="32">
        <v>0.0</v>
      </c>
      <c r="AD37" s="32">
        <v>156.0</v>
      </c>
      <c r="AE37" s="32">
        <v>0.0</v>
      </c>
      <c r="AF37" s="32">
        <v>0.0</v>
      </c>
      <c r="AG37" s="32">
        <v>156.0</v>
      </c>
      <c r="AH37" s="32">
        <v>0.0</v>
      </c>
      <c r="AI37" s="32">
        <v>0.0</v>
      </c>
      <c r="AJ37" s="32">
        <v>252.0</v>
      </c>
      <c r="AK37" s="32">
        <v>0.0</v>
      </c>
      <c r="AL37" s="32">
        <v>0.0</v>
      </c>
      <c r="AM37" s="32">
        <v>232.0</v>
      </c>
      <c r="AN37" s="32">
        <v>0.0</v>
      </c>
      <c r="AO37" s="32">
        <v>0.0</v>
      </c>
      <c r="AP37" s="28" t="str">
        <f t="shared" ref="AP37:AQ37" si="33">F37+I37+L37+O37+R37+U37+X37+AA37+AD37+AG37+AJ37+AM37</f>
        <v>9,051</v>
      </c>
      <c r="AQ37" s="28" t="str">
        <f t="shared" si="33"/>
        <v>0</v>
      </c>
      <c r="AR37" s="28">
        <v>0.0</v>
      </c>
    </row>
    <row r="38" ht="15.75" customHeight="1">
      <c r="A38" s="18"/>
      <c r="B38" s="18" t="s">
        <v>59</v>
      </c>
      <c r="C38" s="18" t="s">
        <v>97</v>
      </c>
      <c r="D38" s="28">
        <v>5.0</v>
      </c>
      <c r="E38" s="28">
        <v>2.0</v>
      </c>
      <c r="F38" s="32">
        <v>3885.0</v>
      </c>
      <c r="G38" s="32">
        <v>0.0</v>
      </c>
      <c r="H38" s="32">
        <v>0.0</v>
      </c>
      <c r="I38" s="32">
        <v>2698.0</v>
      </c>
      <c r="J38" s="32">
        <v>0.0</v>
      </c>
      <c r="K38" s="32">
        <v>4.8945E7</v>
      </c>
      <c r="L38" s="32">
        <v>4185.0</v>
      </c>
      <c r="M38" s="32">
        <v>0.0</v>
      </c>
      <c r="N38" s="32">
        <v>7.7575E7</v>
      </c>
      <c r="O38" s="32">
        <v>4983.0</v>
      </c>
      <c r="P38" s="32">
        <v>0.0</v>
      </c>
      <c r="Q38" s="32">
        <v>9.0585E7</v>
      </c>
      <c r="R38" s="32">
        <v>4614.0</v>
      </c>
      <c r="S38" s="32">
        <v>0.0</v>
      </c>
      <c r="T38" s="32">
        <v>8.3965E7</v>
      </c>
      <c r="U38" s="32">
        <v>5444.0</v>
      </c>
      <c r="V38" s="32">
        <v>0.0</v>
      </c>
      <c r="W38" s="32">
        <v>9.498E7</v>
      </c>
      <c r="X38" s="32">
        <v>4226.0</v>
      </c>
      <c r="Y38" s="32">
        <v>0.0</v>
      </c>
      <c r="Z38" s="32">
        <v>7.5575E7</v>
      </c>
      <c r="AA38" s="32">
        <v>1551.0</v>
      </c>
      <c r="AB38" s="32">
        <v>0.0</v>
      </c>
      <c r="AC38" s="32">
        <v>2.925E7</v>
      </c>
      <c r="AD38" s="32">
        <v>3102.0</v>
      </c>
      <c r="AE38" s="32">
        <v>0.0</v>
      </c>
      <c r="AF38" s="32">
        <v>5.5735E7</v>
      </c>
      <c r="AG38" s="32">
        <v>2981.0</v>
      </c>
      <c r="AH38" s="32">
        <v>0.0</v>
      </c>
      <c r="AI38" s="32">
        <v>5.459E7</v>
      </c>
      <c r="AJ38" s="32">
        <v>2353.0</v>
      </c>
      <c r="AK38" s="32">
        <v>0.0</v>
      </c>
      <c r="AL38" s="32">
        <v>4.308E7</v>
      </c>
      <c r="AM38" s="32">
        <v>6069.0</v>
      </c>
      <c r="AN38" s="32">
        <v>0.0</v>
      </c>
      <c r="AO38" s="32">
        <v>1.08595E8</v>
      </c>
      <c r="AP38" s="28" t="str">
        <f t="shared" ref="AP38:AQ38" si="34">F38+I38+L38+O38+R38+U38+X38+AA38+AD38+AG38+AJ38+AM38</f>
        <v>46,091</v>
      </c>
      <c r="AQ38" s="28" t="str">
        <f t="shared" si="34"/>
        <v>0</v>
      </c>
      <c r="AR38" s="28">
        <v>7.62875E8</v>
      </c>
    </row>
    <row r="39" ht="15.75" customHeight="1">
      <c r="A39" s="18"/>
      <c r="B39" s="18" t="s">
        <v>60</v>
      </c>
      <c r="C39" s="18" t="s">
        <v>99</v>
      </c>
      <c r="D39" s="28">
        <v>15.0</v>
      </c>
      <c r="E39" s="28">
        <v>4.0</v>
      </c>
      <c r="F39" s="32">
        <v>13348.0</v>
      </c>
      <c r="G39" s="32">
        <v>22.0</v>
      </c>
      <c r="H39" s="32">
        <v>0.0</v>
      </c>
      <c r="I39" s="32">
        <v>10881.0</v>
      </c>
      <c r="J39" s="32">
        <v>78.0</v>
      </c>
      <c r="K39" s="32">
        <v>0.0</v>
      </c>
      <c r="L39" s="32">
        <v>11670.0</v>
      </c>
      <c r="M39" s="32">
        <v>73.0</v>
      </c>
      <c r="N39" s="32">
        <v>0.0</v>
      </c>
      <c r="O39" s="32">
        <v>12308.0</v>
      </c>
      <c r="P39" s="32">
        <v>22.0</v>
      </c>
      <c r="Q39" s="32">
        <v>0.0</v>
      </c>
      <c r="R39" s="32">
        <v>14327.0</v>
      </c>
      <c r="S39" s="32">
        <v>106.0</v>
      </c>
      <c r="T39" s="32">
        <v>0.0</v>
      </c>
      <c r="U39" s="32">
        <v>17556.0</v>
      </c>
      <c r="V39" s="32">
        <v>84.0</v>
      </c>
      <c r="W39" s="32">
        <v>0.0</v>
      </c>
      <c r="X39" s="32">
        <v>13339.0</v>
      </c>
      <c r="Y39" s="32">
        <v>157.0</v>
      </c>
      <c r="Z39" s="32">
        <v>0.0</v>
      </c>
      <c r="AA39" s="32">
        <v>6302.0</v>
      </c>
      <c r="AB39" s="32">
        <v>188.0</v>
      </c>
      <c r="AC39" s="32">
        <v>0.0</v>
      </c>
      <c r="AD39" s="32">
        <v>8027.0</v>
      </c>
      <c r="AE39" s="32">
        <v>135.0</v>
      </c>
      <c r="AF39" s="32">
        <v>0.0</v>
      </c>
      <c r="AG39" s="32">
        <v>6737.0</v>
      </c>
      <c r="AH39" s="95">
        <v>143.0</v>
      </c>
      <c r="AI39" s="32">
        <v>0.0</v>
      </c>
      <c r="AJ39" s="32">
        <v>8127.0</v>
      </c>
      <c r="AK39" s="95">
        <v>53.0</v>
      </c>
      <c r="AL39" s="32">
        <v>0.0</v>
      </c>
      <c r="AM39" s="32">
        <v>21666.0</v>
      </c>
      <c r="AN39" s="95">
        <v>62.0</v>
      </c>
      <c r="AO39" s="32">
        <v>0.0</v>
      </c>
      <c r="AP39" s="28" t="str">
        <f t="shared" ref="AP39:AQ39" si="35">F39+I39+L39+O39+R39+U39+X39+AA39+AD39+AG39+AJ39+AM39</f>
        <v>144,288</v>
      </c>
      <c r="AQ39" s="28" t="str">
        <f t="shared" si="35"/>
        <v>1,123</v>
      </c>
      <c r="AR39" s="28">
        <v>0.0</v>
      </c>
    </row>
    <row r="40" ht="15.75" customHeight="1">
      <c r="A40" s="18"/>
      <c r="B40" s="18" t="s">
        <v>61</v>
      </c>
      <c r="C40" s="18" t="s">
        <v>97</v>
      </c>
      <c r="D40" s="28">
        <v>27.0</v>
      </c>
      <c r="E40" s="28">
        <v>5.0</v>
      </c>
      <c r="F40" s="95">
        <v>108.0</v>
      </c>
      <c r="G40" s="32">
        <v>0.0</v>
      </c>
      <c r="H40" s="32">
        <v>0.0</v>
      </c>
      <c r="I40" s="95">
        <v>171.0</v>
      </c>
      <c r="J40" s="32">
        <v>0.0</v>
      </c>
      <c r="K40" s="32">
        <v>0.0</v>
      </c>
      <c r="L40" s="95">
        <v>89.0</v>
      </c>
      <c r="M40" s="32">
        <v>0.0</v>
      </c>
      <c r="N40" s="32">
        <v>0.0</v>
      </c>
      <c r="O40" s="95">
        <v>39.0</v>
      </c>
      <c r="P40" s="32">
        <v>0.0</v>
      </c>
      <c r="Q40" s="32">
        <v>0.0</v>
      </c>
      <c r="R40" s="95">
        <v>190.0</v>
      </c>
      <c r="S40" s="32">
        <v>0.0</v>
      </c>
      <c r="T40" s="32">
        <v>0.0</v>
      </c>
      <c r="U40" s="95">
        <v>81.0</v>
      </c>
      <c r="V40" s="32">
        <v>0.0</v>
      </c>
      <c r="W40" s="32">
        <v>0.0</v>
      </c>
      <c r="X40" s="95">
        <v>67.0</v>
      </c>
      <c r="Y40" s="32">
        <v>0.0</v>
      </c>
      <c r="Z40" s="32">
        <v>0.0</v>
      </c>
      <c r="AA40" s="95">
        <v>45.0</v>
      </c>
      <c r="AB40" s="32">
        <v>0.0</v>
      </c>
      <c r="AC40" s="32">
        <v>0.0</v>
      </c>
      <c r="AD40" s="95">
        <v>41.0</v>
      </c>
      <c r="AE40" s="32">
        <v>0.0</v>
      </c>
      <c r="AF40" s="32">
        <v>0.0</v>
      </c>
      <c r="AG40" s="32">
        <v>0.0</v>
      </c>
      <c r="AH40" s="32">
        <v>0.0</v>
      </c>
      <c r="AI40" s="32">
        <v>0.0</v>
      </c>
      <c r="AJ40" s="32">
        <v>0.0</v>
      </c>
      <c r="AK40" s="32">
        <v>0.0</v>
      </c>
      <c r="AL40" s="32">
        <v>0.0</v>
      </c>
      <c r="AM40" s="32">
        <v>0.0</v>
      </c>
      <c r="AN40" s="32">
        <v>0.0</v>
      </c>
      <c r="AO40" s="32">
        <v>0.0</v>
      </c>
      <c r="AP40" s="28" t="str">
        <f t="shared" ref="AP40:AQ40" si="36">F40+I40+L40+O40+R40+U40+X40+AA40+AD40+AG40+AJ40+AM40</f>
        <v>831</v>
      </c>
      <c r="AQ40" s="28" t="str">
        <f t="shared" si="36"/>
        <v>0</v>
      </c>
      <c r="AR40" s="28">
        <v>0.0</v>
      </c>
    </row>
    <row r="41" ht="15.75" customHeight="1">
      <c r="A41" s="18"/>
      <c r="B41" s="18" t="s">
        <v>62</v>
      </c>
      <c r="C41" s="18" t="s">
        <v>99</v>
      </c>
      <c r="D41" s="28">
        <v>6.0</v>
      </c>
      <c r="E41" s="28">
        <v>0.0</v>
      </c>
      <c r="F41" s="32">
        <v>1767.0</v>
      </c>
      <c r="G41" s="32">
        <v>0.0</v>
      </c>
      <c r="H41" s="32">
        <v>1.1325E7</v>
      </c>
      <c r="I41" s="32">
        <v>2364.0</v>
      </c>
      <c r="J41" s="32">
        <v>0.0</v>
      </c>
      <c r="K41" s="32">
        <v>1.4625E7</v>
      </c>
      <c r="L41" s="32">
        <v>2502.0</v>
      </c>
      <c r="M41" s="32">
        <v>0.0</v>
      </c>
      <c r="N41" s="32">
        <v>1.411E7</v>
      </c>
      <c r="O41" s="32">
        <v>1726.0</v>
      </c>
      <c r="P41" s="32">
        <v>0.0</v>
      </c>
      <c r="Q41" s="32">
        <v>1.132E7</v>
      </c>
      <c r="R41" s="32">
        <v>3008.0</v>
      </c>
      <c r="S41" s="32">
        <v>0.0</v>
      </c>
      <c r="T41" s="32">
        <v>1.7885E7</v>
      </c>
      <c r="U41" s="32">
        <v>3790.0</v>
      </c>
      <c r="V41" s="32">
        <v>0.0</v>
      </c>
      <c r="W41" s="32">
        <v>2.223E7</v>
      </c>
      <c r="X41" s="32">
        <v>3047.0</v>
      </c>
      <c r="Y41" s="32">
        <v>0.0</v>
      </c>
      <c r="Z41" s="32">
        <v>2.553E7</v>
      </c>
      <c r="AA41" s="32">
        <v>1087.0</v>
      </c>
      <c r="AB41" s="32">
        <v>0.0</v>
      </c>
      <c r="AC41" s="32">
        <v>6770000.0</v>
      </c>
      <c r="AD41" s="32">
        <v>2487.0</v>
      </c>
      <c r="AE41" s="32">
        <v>0.0</v>
      </c>
      <c r="AF41" s="32">
        <v>1.472E7</v>
      </c>
      <c r="AG41" s="32">
        <v>3462.0</v>
      </c>
      <c r="AH41" s="32">
        <v>0.0</v>
      </c>
      <c r="AI41" s="32">
        <v>1.924E7</v>
      </c>
      <c r="AJ41" s="32">
        <v>1538.0</v>
      </c>
      <c r="AK41" s="32">
        <v>0.0</v>
      </c>
      <c r="AL41" s="32">
        <v>9130000.0</v>
      </c>
      <c r="AM41" s="32">
        <v>2690.0</v>
      </c>
      <c r="AN41" s="32">
        <v>0.0</v>
      </c>
      <c r="AO41" s="32">
        <v>1.7005E7</v>
      </c>
      <c r="AP41" s="28" t="str">
        <f t="shared" ref="AP41:AQ41" si="37">F41+I41+L41+O41+R41+U41+X41+AA41+AD41+AG41+AJ41+AM41</f>
        <v>29,468</v>
      </c>
      <c r="AQ41" s="28" t="str">
        <f t="shared" si="37"/>
        <v>0</v>
      </c>
      <c r="AR41" s="28">
        <v>1.8389E8</v>
      </c>
    </row>
    <row r="42" ht="15.75" customHeight="1">
      <c r="A42" s="18"/>
      <c r="B42" s="18" t="s">
        <v>105</v>
      </c>
      <c r="C42" s="18" t="s">
        <v>97</v>
      </c>
      <c r="D42" s="28">
        <v>6.0</v>
      </c>
      <c r="E42" s="28">
        <v>1.0</v>
      </c>
      <c r="F42" s="32">
        <v>8114.0</v>
      </c>
      <c r="G42" s="32">
        <v>0.0</v>
      </c>
      <c r="H42" s="32">
        <v>5.26125E7</v>
      </c>
      <c r="I42" s="32">
        <v>6393.0</v>
      </c>
      <c r="J42" s="32">
        <v>0.0</v>
      </c>
      <c r="K42" s="32">
        <v>7.973E7</v>
      </c>
      <c r="L42" s="32">
        <v>10456.0</v>
      </c>
      <c r="M42" s="32">
        <v>0.0</v>
      </c>
      <c r="N42" s="32">
        <v>1.37825E8</v>
      </c>
      <c r="O42" s="32">
        <v>9060.0</v>
      </c>
      <c r="P42" s="32">
        <v>0.0</v>
      </c>
      <c r="Q42" s="32">
        <v>1.1537E8</v>
      </c>
      <c r="R42" s="32">
        <v>11512.0</v>
      </c>
      <c r="S42" s="32">
        <v>0.0</v>
      </c>
      <c r="T42" s="32">
        <v>1.46745E8</v>
      </c>
      <c r="U42" s="32">
        <v>10353.0</v>
      </c>
      <c r="V42" s="32">
        <v>0.0</v>
      </c>
      <c r="W42" s="32">
        <v>1.55295E8</v>
      </c>
      <c r="X42" s="32">
        <v>8235.0</v>
      </c>
      <c r="Y42" s="32">
        <v>0.0</v>
      </c>
      <c r="Z42" s="32">
        <v>1.0475E8</v>
      </c>
      <c r="AA42" s="32">
        <v>6205.0</v>
      </c>
      <c r="AB42" s="32">
        <v>0.0</v>
      </c>
      <c r="AC42" s="32">
        <v>7.737E7</v>
      </c>
      <c r="AD42" s="32">
        <v>9000.0</v>
      </c>
      <c r="AE42" s="32">
        <v>0.0</v>
      </c>
      <c r="AF42" s="32">
        <v>1.1713E8</v>
      </c>
      <c r="AG42" s="32">
        <v>10714.0</v>
      </c>
      <c r="AH42" s="32">
        <v>0.0</v>
      </c>
      <c r="AI42" s="32">
        <v>1.372E8</v>
      </c>
      <c r="AJ42" s="32">
        <v>7548.0</v>
      </c>
      <c r="AK42" s="32">
        <v>0.0</v>
      </c>
      <c r="AL42" s="32">
        <v>9.325E7</v>
      </c>
      <c r="AM42" s="32">
        <v>9254.0</v>
      </c>
      <c r="AN42" s="32">
        <v>0.0</v>
      </c>
      <c r="AO42" s="32">
        <v>1.1684E8</v>
      </c>
      <c r="AP42" s="28" t="str">
        <f t="shared" ref="AP42:AQ42" si="38">F42+I42+L42+O42+R42+U42+X42+AA42+AD42+AG42+AJ42+AM42</f>
        <v>106,844</v>
      </c>
      <c r="AQ42" s="28" t="str">
        <f t="shared" si="38"/>
        <v>0</v>
      </c>
      <c r="AR42" s="28">
        <v>1.3341175E9</v>
      </c>
    </row>
    <row r="43" ht="15.75" customHeight="1">
      <c r="A43" s="18"/>
      <c r="B43" s="18" t="s">
        <v>106</v>
      </c>
      <c r="C43" s="18" t="s">
        <v>28</v>
      </c>
      <c r="D43" s="28">
        <v>5.0</v>
      </c>
      <c r="E43" s="28">
        <v>2.0</v>
      </c>
      <c r="F43" s="32">
        <v>121.0</v>
      </c>
      <c r="G43" s="32">
        <v>0.0</v>
      </c>
      <c r="H43" s="32">
        <v>0.0</v>
      </c>
      <c r="I43" s="32">
        <v>325.0</v>
      </c>
      <c r="J43" s="32">
        <v>0.0</v>
      </c>
      <c r="K43" s="32">
        <v>0.0</v>
      </c>
      <c r="L43" s="32">
        <v>98.0</v>
      </c>
      <c r="M43" s="32">
        <v>0.0</v>
      </c>
      <c r="N43" s="32">
        <v>0.0</v>
      </c>
      <c r="O43" s="32">
        <v>98.0</v>
      </c>
      <c r="P43" s="32">
        <v>0.0</v>
      </c>
      <c r="Q43" s="32">
        <v>0.0</v>
      </c>
      <c r="R43" s="32">
        <v>781.0</v>
      </c>
      <c r="S43" s="32">
        <v>0.0</v>
      </c>
      <c r="T43" s="32">
        <v>0.0</v>
      </c>
      <c r="U43" s="32">
        <v>1433.0</v>
      </c>
      <c r="V43" s="32">
        <v>0.0</v>
      </c>
      <c r="W43" s="32">
        <v>0.0</v>
      </c>
      <c r="X43" s="32">
        <v>813.0</v>
      </c>
      <c r="Y43" s="32">
        <v>0.0</v>
      </c>
      <c r="Z43" s="32">
        <v>0.0</v>
      </c>
      <c r="AA43" s="32">
        <v>1157.0</v>
      </c>
      <c r="AB43" s="32">
        <v>0.0</v>
      </c>
      <c r="AC43" s="32">
        <v>0.0</v>
      </c>
      <c r="AD43" s="32">
        <v>1367.0</v>
      </c>
      <c r="AE43" s="32">
        <v>0.0</v>
      </c>
      <c r="AF43" s="32">
        <v>0.0</v>
      </c>
      <c r="AG43" s="32">
        <v>561.0</v>
      </c>
      <c r="AH43" s="32">
        <v>0.0</v>
      </c>
      <c r="AI43" s="32">
        <v>0.0</v>
      </c>
      <c r="AJ43" s="32">
        <v>0.0</v>
      </c>
      <c r="AK43" s="32">
        <v>0.0</v>
      </c>
      <c r="AL43" s="32">
        <v>0.0</v>
      </c>
      <c r="AM43" s="32">
        <v>0.0</v>
      </c>
      <c r="AN43" s="32">
        <v>0.0</v>
      </c>
      <c r="AO43" s="32">
        <v>0.0</v>
      </c>
      <c r="AP43" s="28" t="str">
        <f t="shared" ref="AP43:AQ43" si="39">F43+I43+L43+O43+R43+U43+X43+AA43+AD43+AG43+AJ43+AM43</f>
        <v>6,754</v>
      </c>
      <c r="AQ43" s="28" t="str">
        <f t="shared" si="39"/>
        <v>0</v>
      </c>
      <c r="AR43" s="28">
        <v>0.0</v>
      </c>
    </row>
    <row r="44" ht="15.75" customHeight="1">
      <c r="A44" s="18"/>
      <c r="B44" s="18" t="s">
        <v>64</v>
      </c>
      <c r="C44" s="18" t="s">
        <v>100</v>
      </c>
      <c r="D44" s="28">
        <v>1306.0</v>
      </c>
      <c r="E44" s="28">
        <v>1720.0</v>
      </c>
      <c r="F44" s="22">
        <v>133.0</v>
      </c>
      <c r="G44" s="22">
        <v>0.0</v>
      </c>
      <c r="H44" s="22">
        <v>0.0</v>
      </c>
      <c r="I44" s="22">
        <v>135.0</v>
      </c>
      <c r="J44" s="22">
        <v>8.0</v>
      </c>
      <c r="K44" s="22">
        <v>0.0</v>
      </c>
      <c r="L44" s="22">
        <v>44.0</v>
      </c>
      <c r="M44" s="22">
        <v>15.0</v>
      </c>
      <c r="N44" s="22">
        <v>0.0</v>
      </c>
      <c r="O44" s="22">
        <v>9.0</v>
      </c>
      <c r="P44" s="22">
        <v>0.0</v>
      </c>
      <c r="Q44" s="22">
        <v>0.0</v>
      </c>
      <c r="R44" s="32">
        <v>1198.0</v>
      </c>
      <c r="S44" s="22">
        <v>0.0</v>
      </c>
      <c r="T44" s="22">
        <v>0.0</v>
      </c>
      <c r="U44" s="32">
        <v>1009.0</v>
      </c>
      <c r="V44" s="22">
        <v>0.0</v>
      </c>
      <c r="W44" s="22">
        <v>0.0</v>
      </c>
      <c r="X44" s="32">
        <v>1373.0</v>
      </c>
      <c r="Y44" s="22">
        <v>0.0</v>
      </c>
      <c r="Z44" s="22">
        <v>0.0</v>
      </c>
      <c r="AA44" s="32">
        <v>1169.0</v>
      </c>
      <c r="AB44" s="22">
        <v>0.0</v>
      </c>
      <c r="AC44" s="22">
        <v>0.0</v>
      </c>
      <c r="AD44" s="32">
        <v>1939.0</v>
      </c>
      <c r="AE44" s="22">
        <v>0.0</v>
      </c>
      <c r="AF44" s="22">
        <v>0.0</v>
      </c>
      <c r="AG44" s="32">
        <v>2152.0</v>
      </c>
      <c r="AH44" s="22">
        <v>0.0</v>
      </c>
      <c r="AI44" s="22">
        <v>0.0</v>
      </c>
      <c r="AJ44" s="32">
        <v>1913.0</v>
      </c>
      <c r="AK44" s="22">
        <v>0.0</v>
      </c>
      <c r="AL44" s="22">
        <v>0.0</v>
      </c>
      <c r="AM44" s="95">
        <v>3512.0</v>
      </c>
      <c r="AN44" s="22">
        <v>0.0</v>
      </c>
      <c r="AO44" s="22">
        <v>0.0</v>
      </c>
      <c r="AP44" s="28" t="str">
        <f t="shared" ref="AP44:AQ44" si="40">F44+I44+L44+O44+R44+U44+X44+AA44+AD44+AG44+AJ44+AM44</f>
        <v>14,586</v>
      </c>
      <c r="AQ44" s="28" t="str">
        <f t="shared" si="40"/>
        <v>23</v>
      </c>
      <c r="AR44" s="28">
        <v>0.0</v>
      </c>
    </row>
    <row r="45" ht="15.75" customHeight="1">
      <c r="A45" s="18"/>
      <c r="B45" s="18" t="s">
        <v>65</v>
      </c>
      <c r="C45" s="18" t="s">
        <v>97</v>
      </c>
      <c r="D45" s="28">
        <v>282.0</v>
      </c>
      <c r="E45" s="28">
        <v>117.0</v>
      </c>
      <c r="F45" s="32">
        <v>11474.0</v>
      </c>
      <c r="G45" s="32">
        <v>0.0</v>
      </c>
      <c r="H45" s="32">
        <v>1.239631575E9</v>
      </c>
      <c r="I45" s="32">
        <v>10733.0</v>
      </c>
      <c r="J45" s="32">
        <v>0.0</v>
      </c>
      <c r="K45" s="32">
        <v>1.074134038E9</v>
      </c>
      <c r="L45" s="32">
        <v>7109.0</v>
      </c>
      <c r="M45" s="32">
        <v>0.0</v>
      </c>
      <c r="N45" s="32">
        <v>6.77825862E8</v>
      </c>
      <c r="O45" s="32">
        <v>4224.0</v>
      </c>
      <c r="P45" s="32">
        <v>0.0</v>
      </c>
      <c r="Q45" s="32">
        <v>5.41956573E8</v>
      </c>
      <c r="R45" s="32">
        <v>6113.0</v>
      </c>
      <c r="S45" s="32">
        <v>0.0</v>
      </c>
      <c r="T45" s="32">
        <v>4.2791E8</v>
      </c>
      <c r="U45" s="32">
        <v>11967.0</v>
      </c>
      <c r="V45" s="32">
        <v>0.0</v>
      </c>
      <c r="W45" s="32">
        <v>1.578213126E9</v>
      </c>
      <c r="X45" s="32">
        <v>9975.0</v>
      </c>
      <c r="Y45" s="32">
        <v>0.0</v>
      </c>
      <c r="Z45" s="32">
        <v>1.042213604E9</v>
      </c>
      <c r="AA45" s="32">
        <v>8390.0</v>
      </c>
      <c r="AB45" s="32">
        <v>0.0</v>
      </c>
      <c r="AC45" s="32">
        <v>9.06087286E8</v>
      </c>
      <c r="AD45" s="32">
        <v>9301.0</v>
      </c>
      <c r="AE45" s="32">
        <v>0.0</v>
      </c>
      <c r="AF45" s="32">
        <v>1.003187564E9</v>
      </c>
      <c r="AG45" s="32">
        <v>10257.0</v>
      </c>
      <c r="AH45" s="32">
        <v>0.0</v>
      </c>
      <c r="AI45" s="32">
        <v>1.016419486E9</v>
      </c>
      <c r="AJ45" s="32">
        <v>17384.0</v>
      </c>
      <c r="AK45" s="32">
        <v>0.0</v>
      </c>
      <c r="AL45" s="32">
        <v>1.684011612E9</v>
      </c>
      <c r="AM45" s="32">
        <v>40598.0</v>
      </c>
      <c r="AN45" s="32">
        <v>0.0</v>
      </c>
      <c r="AO45" s="32">
        <v>0.0</v>
      </c>
      <c r="AP45" s="28" t="str">
        <f t="shared" ref="AP45:AQ45" si="41">F45+I45+L45+O45+R45+U45+X45+AA45+AD45+AG45+AJ45+AM45</f>
        <v>147,525</v>
      </c>
      <c r="AQ45" s="28" t="str">
        <f t="shared" si="41"/>
        <v>0</v>
      </c>
      <c r="AR45" s="28">
        <v>1.1191590726E10</v>
      </c>
    </row>
    <row r="46" ht="15.75" customHeight="1">
      <c r="A46" s="18"/>
      <c r="B46" s="18" t="s">
        <v>66</v>
      </c>
      <c r="C46" s="18" t="s">
        <v>97</v>
      </c>
      <c r="D46" s="28">
        <v>5.0</v>
      </c>
      <c r="E46" s="28">
        <v>6.0</v>
      </c>
      <c r="F46" s="32">
        <v>981.0</v>
      </c>
      <c r="G46" s="32">
        <v>0.0</v>
      </c>
      <c r="H46" s="32">
        <v>1.962E7</v>
      </c>
      <c r="I46" s="32">
        <v>508.0</v>
      </c>
      <c r="J46" s="32">
        <v>0.0</v>
      </c>
      <c r="K46" s="32">
        <v>1.016E7</v>
      </c>
      <c r="L46" s="32">
        <v>504.0</v>
      </c>
      <c r="M46" s="32">
        <v>0.0</v>
      </c>
      <c r="N46" s="32">
        <v>1.008E7</v>
      </c>
      <c r="O46" s="32">
        <v>984.0</v>
      </c>
      <c r="P46" s="32">
        <v>0.0</v>
      </c>
      <c r="Q46" s="32">
        <v>0.0</v>
      </c>
      <c r="R46" s="32">
        <v>776.0</v>
      </c>
      <c r="S46" s="32">
        <v>0.0</v>
      </c>
      <c r="T46" s="32">
        <v>0.0</v>
      </c>
      <c r="U46" s="32">
        <v>802.0</v>
      </c>
      <c r="V46" s="32">
        <v>0.0</v>
      </c>
      <c r="W46" s="32">
        <v>0.0</v>
      </c>
      <c r="X46" s="32">
        <v>667.0</v>
      </c>
      <c r="Y46" s="32">
        <v>0.0</v>
      </c>
      <c r="Z46" s="32">
        <v>0.0</v>
      </c>
      <c r="AA46" s="32">
        <v>790.0</v>
      </c>
      <c r="AB46" s="32">
        <v>0.0</v>
      </c>
      <c r="AC46" s="32">
        <v>0.0</v>
      </c>
      <c r="AD46" s="32">
        <v>545.0</v>
      </c>
      <c r="AE46" s="32">
        <v>0.0</v>
      </c>
      <c r="AF46" s="32">
        <v>0.0</v>
      </c>
      <c r="AG46" s="32">
        <v>641.0</v>
      </c>
      <c r="AH46" s="32">
        <v>0.0</v>
      </c>
      <c r="AI46" s="32">
        <v>0.0</v>
      </c>
      <c r="AJ46" s="32">
        <v>502.0</v>
      </c>
      <c r="AK46" s="32">
        <v>0.0</v>
      </c>
      <c r="AL46" s="32">
        <v>0.0</v>
      </c>
      <c r="AM46" s="32">
        <v>979.0</v>
      </c>
      <c r="AN46" s="32">
        <v>0.0</v>
      </c>
      <c r="AO46" s="32">
        <v>0.0</v>
      </c>
      <c r="AP46" s="28" t="str">
        <f t="shared" ref="AP46:AQ46" si="42">F46+I46+L46+O46+R46+U46+X46+AA46+AD46+AG46+AJ46+AM46</f>
        <v>8,679</v>
      </c>
      <c r="AQ46" s="28" t="str">
        <f t="shared" si="42"/>
        <v>0</v>
      </c>
      <c r="AR46" s="28">
        <v>3.986E7</v>
      </c>
    </row>
    <row r="47" ht="15.75" customHeight="1">
      <c r="A47" s="93"/>
      <c r="B47" s="93" t="s">
        <v>124</v>
      </c>
      <c r="C47" s="93" t="s">
        <v>100</v>
      </c>
      <c r="D47" s="94">
        <v>28.0</v>
      </c>
      <c r="E47" s="94">
        <v>17.0</v>
      </c>
      <c r="F47" s="94">
        <v>0.0</v>
      </c>
      <c r="G47" s="94">
        <v>0.0</v>
      </c>
      <c r="H47" s="94">
        <v>0.0</v>
      </c>
      <c r="I47" s="94">
        <v>0.0</v>
      </c>
      <c r="J47" s="94">
        <v>0.0</v>
      </c>
      <c r="K47" s="94">
        <v>0.0</v>
      </c>
      <c r="L47" s="94">
        <v>0.0</v>
      </c>
      <c r="M47" s="94">
        <v>0.0</v>
      </c>
      <c r="N47" s="94">
        <v>0.0</v>
      </c>
      <c r="O47" s="94">
        <v>0.0</v>
      </c>
      <c r="P47" s="94">
        <v>0.0</v>
      </c>
      <c r="Q47" s="94">
        <v>0.0</v>
      </c>
      <c r="R47" s="94">
        <v>0.0</v>
      </c>
      <c r="S47" s="94">
        <v>0.0</v>
      </c>
      <c r="T47" s="94">
        <v>0.0</v>
      </c>
      <c r="U47" s="94">
        <v>0.0</v>
      </c>
      <c r="V47" s="94">
        <v>0.0</v>
      </c>
      <c r="W47" s="94">
        <v>0.0</v>
      </c>
      <c r="X47" s="94">
        <v>0.0</v>
      </c>
      <c r="Y47" s="94">
        <v>0.0</v>
      </c>
      <c r="Z47" s="94">
        <v>0.0</v>
      </c>
      <c r="AA47" s="94">
        <v>0.0</v>
      </c>
      <c r="AB47" s="94">
        <v>0.0</v>
      </c>
      <c r="AC47" s="94">
        <v>0.0</v>
      </c>
      <c r="AD47" s="94">
        <v>0.0</v>
      </c>
      <c r="AE47" s="94">
        <v>0.0</v>
      </c>
      <c r="AF47" s="94">
        <v>0.0</v>
      </c>
      <c r="AG47" s="94">
        <v>0.0</v>
      </c>
      <c r="AH47" s="94">
        <v>0.0</v>
      </c>
      <c r="AI47" s="94">
        <v>0.0</v>
      </c>
      <c r="AJ47" s="94">
        <v>0.0</v>
      </c>
      <c r="AK47" s="94">
        <v>0.0</v>
      </c>
      <c r="AL47" s="94">
        <v>0.0</v>
      </c>
      <c r="AM47" s="94">
        <v>0.0</v>
      </c>
      <c r="AN47" s="94">
        <v>0.0</v>
      </c>
      <c r="AO47" s="94">
        <v>0.0</v>
      </c>
      <c r="AP47" s="94" t="str">
        <f t="shared" ref="AP47:AQ47" si="43">F47+I47+L47+O47+R47+U47+X47+AA47+AD47+AG47+AJ47+AM47</f>
        <v>0</v>
      </c>
      <c r="AQ47" s="94" t="str">
        <f t="shared" si="43"/>
        <v>0</v>
      </c>
      <c r="AR47" s="94">
        <v>0.0</v>
      </c>
    </row>
    <row r="48" ht="15.75" customHeight="1">
      <c r="A48" s="18"/>
      <c r="B48" s="18" t="s">
        <v>68</v>
      </c>
      <c r="C48" s="18" t="s">
        <v>97</v>
      </c>
      <c r="D48" s="28">
        <v>47.0</v>
      </c>
      <c r="E48" s="28">
        <v>30.0</v>
      </c>
      <c r="F48" s="32">
        <v>23112.0</v>
      </c>
      <c r="G48" s="32">
        <v>0.0</v>
      </c>
      <c r="H48" s="32">
        <v>0.0</v>
      </c>
      <c r="I48" s="32">
        <v>22118.0</v>
      </c>
      <c r="J48" s="32">
        <v>0.0</v>
      </c>
      <c r="K48" s="32">
        <v>0.0</v>
      </c>
      <c r="L48" s="32">
        <v>17209.0</v>
      </c>
      <c r="M48" s="32">
        <v>0.0</v>
      </c>
      <c r="N48" s="32">
        <v>0.0</v>
      </c>
      <c r="O48" s="32">
        <v>16622.0</v>
      </c>
      <c r="P48" s="32">
        <v>0.0</v>
      </c>
      <c r="Q48" s="32">
        <v>0.0</v>
      </c>
      <c r="R48" s="32">
        <v>36750.0</v>
      </c>
      <c r="S48" s="32">
        <v>0.0</v>
      </c>
      <c r="T48" s="32">
        <v>0.0</v>
      </c>
      <c r="U48" s="32">
        <v>48688.0</v>
      </c>
      <c r="V48" s="32">
        <v>0.0</v>
      </c>
      <c r="W48" s="32">
        <v>0.0</v>
      </c>
      <c r="X48" s="32">
        <v>52383.0</v>
      </c>
      <c r="Y48" s="32">
        <v>0.0</v>
      </c>
      <c r="Z48" s="32">
        <v>0.0</v>
      </c>
      <c r="AA48" s="32">
        <v>22857.0</v>
      </c>
      <c r="AB48" s="32">
        <v>0.0</v>
      </c>
      <c r="AC48" s="32">
        <v>0.0</v>
      </c>
      <c r="AD48" s="32">
        <v>29697.0</v>
      </c>
      <c r="AE48" s="32">
        <v>0.0</v>
      </c>
      <c r="AF48" s="32">
        <v>0.0</v>
      </c>
      <c r="AG48" s="32">
        <v>25361.0</v>
      </c>
      <c r="AH48" s="32">
        <v>0.0</v>
      </c>
      <c r="AI48" s="32">
        <v>0.0</v>
      </c>
      <c r="AJ48" s="32">
        <v>33329.0</v>
      </c>
      <c r="AK48" s="32">
        <v>0.0</v>
      </c>
      <c r="AL48" s="32">
        <v>0.0</v>
      </c>
      <c r="AM48" s="32">
        <v>47651.0</v>
      </c>
      <c r="AN48" s="32">
        <v>0.0</v>
      </c>
      <c r="AO48" s="32">
        <v>0.0</v>
      </c>
      <c r="AP48" s="28" t="str">
        <f t="shared" ref="AP48:AQ48" si="44">F48+I48+L48+O48+R48+U48+X48+AA48+AD48+AG48+AJ48+AM48</f>
        <v>375,777</v>
      </c>
      <c r="AQ48" s="28" t="str">
        <f t="shared" si="44"/>
        <v>0</v>
      </c>
      <c r="AR48" s="28">
        <v>0.0</v>
      </c>
    </row>
    <row r="49" ht="15.75" customHeight="1">
      <c r="A49" s="18"/>
      <c r="B49" s="18" t="s">
        <v>69</v>
      </c>
      <c r="C49" s="18" t="s">
        <v>97</v>
      </c>
      <c r="D49" s="28">
        <v>7.0</v>
      </c>
      <c r="E49" s="28">
        <v>5.0</v>
      </c>
      <c r="F49" s="32">
        <v>1224.0</v>
      </c>
      <c r="G49" s="32">
        <v>0.0</v>
      </c>
      <c r="H49" s="32">
        <v>1.2858E7</v>
      </c>
      <c r="I49" s="32">
        <v>1440.0</v>
      </c>
      <c r="J49" s="32">
        <v>0.0</v>
      </c>
      <c r="K49" s="32">
        <v>1.5304E7</v>
      </c>
      <c r="L49" s="32">
        <v>2480.0</v>
      </c>
      <c r="M49" s="32">
        <v>0.0</v>
      </c>
      <c r="N49" s="32">
        <v>2.5848E7</v>
      </c>
      <c r="O49" s="32">
        <v>120.0</v>
      </c>
      <c r="P49" s="32">
        <v>0.0</v>
      </c>
      <c r="Q49" s="32">
        <v>1314000.0</v>
      </c>
      <c r="R49" s="32">
        <v>2648.0</v>
      </c>
      <c r="S49" s="32">
        <v>0.0</v>
      </c>
      <c r="T49" s="32">
        <v>2.6676E7</v>
      </c>
      <c r="U49" s="32">
        <v>3240.0</v>
      </c>
      <c r="V49" s="32">
        <v>0.0</v>
      </c>
      <c r="W49" s="32">
        <v>3.4128E7</v>
      </c>
      <c r="X49" s="32">
        <v>560.0</v>
      </c>
      <c r="Y49" s="32">
        <v>0.0</v>
      </c>
      <c r="Z49" s="32">
        <v>6018000.0</v>
      </c>
      <c r="AA49" s="32">
        <v>268.0</v>
      </c>
      <c r="AB49" s="32">
        <v>0.0</v>
      </c>
      <c r="AC49" s="32">
        <v>3090000.0</v>
      </c>
      <c r="AD49" s="32">
        <v>1140.0</v>
      </c>
      <c r="AE49" s="32">
        <v>0.0</v>
      </c>
      <c r="AF49" s="32">
        <v>1.2595E7</v>
      </c>
      <c r="AG49" s="32">
        <v>2260.0</v>
      </c>
      <c r="AH49" s="32">
        <v>0.0</v>
      </c>
      <c r="AI49" s="32">
        <v>2.4145E7</v>
      </c>
      <c r="AJ49" s="32">
        <v>2430.0</v>
      </c>
      <c r="AK49" s="32">
        <v>0.0</v>
      </c>
      <c r="AL49" s="32">
        <v>2.613E7</v>
      </c>
      <c r="AM49" s="32">
        <v>3101.0</v>
      </c>
      <c r="AN49" s="32">
        <v>0.0</v>
      </c>
      <c r="AO49" s="32">
        <v>0.0</v>
      </c>
      <c r="AP49" s="28" t="str">
        <f t="shared" ref="AP49:AQ49" si="45">F49+I49+L49+O49+R49+U49+X49+AA49+AD49+AG49+AJ49+AM49</f>
        <v>20,911</v>
      </c>
      <c r="AQ49" s="28" t="str">
        <f t="shared" si="45"/>
        <v>0</v>
      </c>
      <c r="AR49" s="28">
        <v>1.88106E8</v>
      </c>
    </row>
    <row r="50" ht="15.75" customHeight="1">
      <c r="A50" s="18"/>
      <c r="B50" s="18" t="s">
        <v>107</v>
      </c>
      <c r="C50" s="18" t="s">
        <v>97</v>
      </c>
      <c r="D50" s="28">
        <v>25.0</v>
      </c>
      <c r="E50" s="28">
        <v>7.0</v>
      </c>
      <c r="F50" s="32">
        <v>810.0</v>
      </c>
      <c r="G50" s="32">
        <v>0.0</v>
      </c>
      <c r="H50" s="32">
        <v>0.0</v>
      </c>
      <c r="I50" s="32">
        <v>1085.0</v>
      </c>
      <c r="J50" s="32">
        <v>0.0</v>
      </c>
      <c r="K50" s="32">
        <v>0.0</v>
      </c>
      <c r="L50" s="32">
        <v>52.0</v>
      </c>
      <c r="M50" s="32">
        <v>0.0</v>
      </c>
      <c r="N50" s="32">
        <v>0.0</v>
      </c>
      <c r="O50" s="32">
        <v>1069.0</v>
      </c>
      <c r="P50" s="32">
        <v>0.0</v>
      </c>
      <c r="Q50" s="32">
        <v>0.0</v>
      </c>
      <c r="R50" s="32">
        <v>2136.0</v>
      </c>
      <c r="S50" s="32">
        <v>0.0</v>
      </c>
      <c r="T50" s="32">
        <v>0.0</v>
      </c>
      <c r="U50" s="32">
        <v>4721.0</v>
      </c>
      <c r="V50" s="32">
        <v>0.0</v>
      </c>
      <c r="W50" s="32">
        <v>0.0</v>
      </c>
      <c r="X50" s="32">
        <v>3322.0</v>
      </c>
      <c r="Y50" s="32">
        <v>0.0</v>
      </c>
      <c r="Z50" s="32">
        <v>0.0</v>
      </c>
      <c r="AA50" s="32">
        <v>4325.0</v>
      </c>
      <c r="AB50" s="32">
        <v>0.0</v>
      </c>
      <c r="AC50" s="32">
        <v>0.0</v>
      </c>
      <c r="AD50" s="32">
        <v>2533.0</v>
      </c>
      <c r="AE50" s="32">
        <v>0.0</v>
      </c>
      <c r="AF50" s="32">
        <v>0.0</v>
      </c>
      <c r="AG50" s="32">
        <v>3131.0</v>
      </c>
      <c r="AH50" s="32">
        <v>0.0</v>
      </c>
      <c r="AI50" s="32">
        <v>0.0</v>
      </c>
      <c r="AJ50" s="32">
        <v>2438.0</v>
      </c>
      <c r="AK50" s="32">
        <v>0.0</v>
      </c>
      <c r="AL50" s="32">
        <v>0.0</v>
      </c>
      <c r="AM50" s="32">
        <v>9441.0</v>
      </c>
      <c r="AN50" s="32">
        <v>0.0</v>
      </c>
      <c r="AO50" s="32">
        <v>0.0</v>
      </c>
      <c r="AP50" s="28" t="str">
        <f t="shared" ref="AP50:AQ50" si="46">F50+I50+L50+O50+R50+U50+X50+AA50+AD50+AG50+AJ50+AM50</f>
        <v>35,063</v>
      </c>
      <c r="AQ50" s="28" t="str">
        <f t="shared" si="46"/>
        <v>0</v>
      </c>
      <c r="AR50" s="28">
        <v>0.0</v>
      </c>
    </row>
    <row r="51" ht="15.75" customHeight="1">
      <c r="A51" s="18"/>
      <c r="B51" s="18" t="s">
        <v>71</v>
      </c>
      <c r="C51" s="18" t="s">
        <v>97</v>
      </c>
      <c r="D51" s="28">
        <v>24.0</v>
      </c>
      <c r="E51" s="28">
        <v>5.0</v>
      </c>
      <c r="F51" s="32">
        <v>3453.0</v>
      </c>
      <c r="G51" s="32">
        <v>0.0</v>
      </c>
      <c r="H51" s="32">
        <v>0.0</v>
      </c>
      <c r="I51" s="32">
        <v>2942.0</v>
      </c>
      <c r="J51" s="32">
        <v>0.0</v>
      </c>
      <c r="K51" s="32">
        <v>0.0</v>
      </c>
      <c r="L51" s="32">
        <v>3560.0</v>
      </c>
      <c r="M51" s="32">
        <v>0.0</v>
      </c>
      <c r="N51" s="32">
        <v>0.0</v>
      </c>
      <c r="O51" s="32">
        <v>4590.0</v>
      </c>
      <c r="P51" s="32">
        <v>0.0</v>
      </c>
      <c r="Q51" s="32">
        <v>0.0</v>
      </c>
      <c r="R51" s="32">
        <v>6424.0</v>
      </c>
      <c r="S51" s="32">
        <v>0.0</v>
      </c>
      <c r="T51" s="32">
        <v>0.0</v>
      </c>
      <c r="U51" s="32">
        <v>6648.0</v>
      </c>
      <c r="V51" s="32">
        <v>0.0</v>
      </c>
      <c r="W51" s="32">
        <v>0.0</v>
      </c>
      <c r="X51" s="32">
        <v>5381.0</v>
      </c>
      <c r="Y51" s="32">
        <v>0.0</v>
      </c>
      <c r="Z51" s="32">
        <v>0.0</v>
      </c>
      <c r="AA51" s="32">
        <v>3572.0</v>
      </c>
      <c r="AB51" s="32">
        <v>0.0</v>
      </c>
      <c r="AC51" s="32">
        <v>0.0</v>
      </c>
      <c r="AD51" s="32">
        <v>5883.0</v>
      </c>
      <c r="AE51" s="32">
        <v>0.0</v>
      </c>
      <c r="AF51" s="32">
        <v>0.0</v>
      </c>
      <c r="AG51" s="32">
        <v>5502.0</v>
      </c>
      <c r="AH51" s="32">
        <v>0.0</v>
      </c>
      <c r="AI51" s="32">
        <v>0.0</v>
      </c>
      <c r="AJ51" s="32">
        <v>4007.0</v>
      </c>
      <c r="AK51" s="32">
        <v>0.0</v>
      </c>
      <c r="AL51" s="32">
        <v>0.0</v>
      </c>
      <c r="AM51" s="32">
        <v>6166.0</v>
      </c>
      <c r="AN51" s="32">
        <v>0.0</v>
      </c>
      <c r="AO51" s="32">
        <v>0.0</v>
      </c>
      <c r="AP51" s="28" t="str">
        <f t="shared" ref="AP51:AQ51" si="47">F51+I51+L51+O51+R51+U51+X51+AA51+AD51+AG51+AJ51+AM51</f>
        <v>58,128</v>
      </c>
      <c r="AQ51" s="28" t="str">
        <f t="shared" si="47"/>
        <v>0</v>
      </c>
      <c r="AR51" s="28">
        <v>0.0</v>
      </c>
    </row>
    <row r="52" ht="15.75" customHeight="1">
      <c r="A52" s="18"/>
      <c r="B52" s="18" t="s">
        <v>72</v>
      </c>
      <c r="C52" s="18" t="s">
        <v>97</v>
      </c>
      <c r="D52" s="28">
        <v>28.0</v>
      </c>
      <c r="E52" s="28">
        <v>8.0</v>
      </c>
      <c r="F52" s="32">
        <v>1894.0</v>
      </c>
      <c r="G52" s="32">
        <v>0.0</v>
      </c>
      <c r="H52" s="32">
        <v>1.427035E8</v>
      </c>
      <c r="I52" s="32">
        <v>742.0</v>
      </c>
      <c r="J52" s="32">
        <v>0.0</v>
      </c>
      <c r="K52" s="32">
        <v>5.56455E7</v>
      </c>
      <c r="L52" s="32">
        <v>897.0</v>
      </c>
      <c r="M52" s="32">
        <v>0.0</v>
      </c>
      <c r="N52" s="32">
        <v>6.8045E7</v>
      </c>
      <c r="O52" s="32">
        <v>3530.0</v>
      </c>
      <c r="P52" s="32">
        <v>0.0</v>
      </c>
      <c r="Q52" s="32">
        <v>2.66405E8</v>
      </c>
      <c r="R52" s="32">
        <v>1484.0</v>
      </c>
      <c r="S52" s="32">
        <v>0.0</v>
      </c>
      <c r="T52" s="32">
        <v>1.118685E8</v>
      </c>
      <c r="U52" s="32">
        <v>3384.0</v>
      </c>
      <c r="V52" s="32">
        <v>0.0</v>
      </c>
      <c r="W52" s="32">
        <v>2.55071E8</v>
      </c>
      <c r="X52" s="32">
        <v>3058.0</v>
      </c>
      <c r="Y52" s="32">
        <v>0.0</v>
      </c>
      <c r="Z52" s="32">
        <v>2.294595E8</v>
      </c>
      <c r="AA52" s="32">
        <v>1623.0</v>
      </c>
      <c r="AB52" s="32">
        <v>0.0</v>
      </c>
      <c r="AC52" s="32">
        <v>1.2139E8</v>
      </c>
      <c r="AD52" s="32">
        <v>1900.0</v>
      </c>
      <c r="AE52" s="32">
        <v>0.0</v>
      </c>
      <c r="AF52" s="32">
        <v>1.42045E8</v>
      </c>
      <c r="AG52" s="32">
        <v>1800.0</v>
      </c>
      <c r="AH52" s="32">
        <v>0.0</v>
      </c>
      <c r="AI52" s="32">
        <v>1.341E8</v>
      </c>
      <c r="AJ52" s="32">
        <v>1500.0</v>
      </c>
      <c r="AK52" s="32">
        <v>0.0</v>
      </c>
      <c r="AL52" s="32">
        <v>1.1232E8</v>
      </c>
      <c r="AM52" s="32">
        <v>5353.0</v>
      </c>
      <c r="AN52" s="32">
        <v>0.0</v>
      </c>
      <c r="AO52" s="32">
        <v>4.019245E8</v>
      </c>
      <c r="AP52" s="28" t="str">
        <f t="shared" ref="AP52:AQ52" si="48">F52+I52+L52+O52+R52+U52+X52+AA52+AD52+AG52+AJ52+AM52</f>
        <v>27,165</v>
      </c>
      <c r="AQ52" s="28" t="str">
        <f t="shared" si="48"/>
        <v>0</v>
      </c>
      <c r="AR52" s="28">
        <v>2.0409775E9</v>
      </c>
    </row>
    <row r="53" ht="15.75" customHeight="1">
      <c r="A53" s="18"/>
      <c r="B53" s="18" t="s">
        <v>73</v>
      </c>
      <c r="C53" s="18" t="s">
        <v>97</v>
      </c>
      <c r="D53" s="28">
        <v>61.0</v>
      </c>
      <c r="E53" s="28">
        <v>19.0</v>
      </c>
      <c r="F53" s="32">
        <v>3265.0</v>
      </c>
      <c r="G53" s="32">
        <v>0.0</v>
      </c>
      <c r="H53" s="32">
        <v>2.0258E7</v>
      </c>
      <c r="I53" s="32">
        <v>2165.0</v>
      </c>
      <c r="J53" s="32">
        <v>0.0</v>
      </c>
      <c r="K53" s="32">
        <v>1.3484E7</v>
      </c>
      <c r="L53" s="32">
        <v>2200.0</v>
      </c>
      <c r="M53" s="32">
        <v>0.0</v>
      </c>
      <c r="N53" s="32">
        <v>1.3798E7</v>
      </c>
      <c r="O53" s="32">
        <v>4079.0</v>
      </c>
      <c r="P53" s="32">
        <v>0.0</v>
      </c>
      <c r="Q53" s="32">
        <v>2.3091E7</v>
      </c>
      <c r="R53" s="32">
        <v>4288.0</v>
      </c>
      <c r="S53" s="32">
        <v>0.0</v>
      </c>
      <c r="T53" s="32">
        <v>2.5566E7</v>
      </c>
      <c r="U53" s="32">
        <v>3564.0</v>
      </c>
      <c r="V53" s="32">
        <v>0.0</v>
      </c>
      <c r="W53" s="32">
        <v>2.1774E7</v>
      </c>
      <c r="X53" s="32">
        <v>5325.0</v>
      </c>
      <c r="Y53" s="32">
        <v>0.0</v>
      </c>
      <c r="Z53" s="32">
        <v>3.1234E7</v>
      </c>
      <c r="AA53" s="32">
        <v>3031.0</v>
      </c>
      <c r="AB53" s="32">
        <v>0.0</v>
      </c>
      <c r="AC53" s="32">
        <v>1.8566E7</v>
      </c>
      <c r="AD53" s="32">
        <v>3595.0</v>
      </c>
      <c r="AE53" s="32">
        <v>0.0</v>
      </c>
      <c r="AF53" s="32">
        <v>2.1903E7</v>
      </c>
      <c r="AG53" s="32">
        <v>3511.0</v>
      </c>
      <c r="AH53" s="32">
        <v>0.0</v>
      </c>
      <c r="AI53" s="32">
        <v>2.1363E7</v>
      </c>
      <c r="AJ53" s="32">
        <v>3389.0</v>
      </c>
      <c r="AK53" s="32">
        <v>0.0</v>
      </c>
      <c r="AL53" s="32">
        <v>2.0458E7</v>
      </c>
      <c r="AM53" s="32">
        <v>8758.0</v>
      </c>
      <c r="AN53" s="32">
        <v>0.0</v>
      </c>
      <c r="AO53" s="32">
        <v>9.7361E7</v>
      </c>
      <c r="AP53" s="28" t="str">
        <f t="shared" ref="AP53:AQ53" si="49">F53+I53+L53+O53+R53+U53+X53+AA53+AD53+AG53+AJ53+AM53</f>
        <v>47,170</v>
      </c>
      <c r="AQ53" s="28" t="str">
        <f t="shared" si="49"/>
        <v>0</v>
      </c>
      <c r="AR53" s="28">
        <v>3.28856E8</v>
      </c>
    </row>
    <row r="54" ht="15.75" customHeight="1">
      <c r="A54" s="18"/>
      <c r="B54" s="18" t="s">
        <v>108</v>
      </c>
      <c r="C54" s="18" t="s">
        <v>28</v>
      </c>
      <c r="D54" s="28">
        <v>5.0</v>
      </c>
      <c r="E54" s="28">
        <v>2.0</v>
      </c>
      <c r="F54" s="32">
        <v>320.0</v>
      </c>
      <c r="G54" s="32">
        <v>0.0</v>
      </c>
      <c r="H54" s="32">
        <v>0.0</v>
      </c>
      <c r="I54" s="32">
        <v>227.0</v>
      </c>
      <c r="J54" s="32">
        <v>0.0</v>
      </c>
      <c r="K54" s="32">
        <v>0.0</v>
      </c>
      <c r="L54" s="32">
        <v>117.0</v>
      </c>
      <c r="M54" s="32">
        <v>0.0</v>
      </c>
      <c r="N54" s="32">
        <v>0.0</v>
      </c>
      <c r="O54" s="32">
        <v>365.0</v>
      </c>
      <c r="P54" s="32">
        <v>0.0</v>
      </c>
      <c r="Q54" s="32">
        <v>0.0</v>
      </c>
      <c r="R54" s="32">
        <v>307.0</v>
      </c>
      <c r="S54" s="32">
        <v>0.0</v>
      </c>
      <c r="T54" s="32">
        <v>0.0</v>
      </c>
      <c r="U54" s="32">
        <v>375.0</v>
      </c>
      <c r="V54" s="32">
        <v>0.0</v>
      </c>
      <c r="W54" s="32">
        <v>0.0</v>
      </c>
      <c r="X54" s="32">
        <v>362.0</v>
      </c>
      <c r="Y54" s="32">
        <v>0.0</v>
      </c>
      <c r="Z54" s="32">
        <v>0.0</v>
      </c>
      <c r="AA54" s="32">
        <v>272.0</v>
      </c>
      <c r="AB54" s="32">
        <v>0.0</v>
      </c>
      <c r="AC54" s="32">
        <v>0.0</v>
      </c>
      <c r="AD54" s="32">
        <v>215.0</v>
      </c>
      <c r="AE54" s="32">
        <v>0.0</v>
      </c>
      <c r="AF54" s="32">
        <v>0.0</v>
      </c>
      <c r="AG54" s="32">
        <v>250.0</v>
      </c>
      <c r="AH54" s="32">
        <v>0.0</v>
      </c>
      <c r="AI54" s="32">
        <v>0.0</v>
      </c>
      <c r="AJ54" s="32">
        <v>304.0</v>
      </c>
      <c r="AK54" s="32">
        <v>0.0</v>
      </c>
      <c r="AL54" s="32">
        <v>0.0</v>
      </c>
      <c r="AM54" s="32">
        <v>600.0</v>
      </c>
      <c r="AN54" s="32">
        <v>0.0</v>
      </c>
      <c r="AO54" s="32">
        <v>0.0</v>
      </c>
      <c r="AP54" s="28" t="str">
        <f t="shared" ref="AP54:AQ54" si="50">F54+I54+L54+O54+R54+U54+X54+AA54+AD54+AG54+AJ54+AM54</f>
        <v>3,714</v>
      </c>
      <c r="AQ54" s="28" t="str">
        <f t="shared" si="50"/>
        <v>0</v>
      </c>
      <c r="AR54" s="28">
        <v>0.0</v>
      </c>
    </row>
    <row r="55" ht="15.75" customHeight="1">
      <c r="A55" s="18"/>
      <c r="B55" s="18" t="s">
        <v>74</v>
      </c>
      <c r="C55" s="18" t="s">
        <v>28</v>
      </c>
      <c r="D55" s="28">
        <v>5.0</v>
      </c>
      <c r="E55" s="28">
        <v>3.0</v>
      </c>
      <c r="F55" s="32">
        <v>931.0</v>
      </c>
      <c r="G55" s="32">
        <v>0.0</v>
      </c>
      <c r="H55" s="32">
        <v>1.2557E7</v>
      </c>
      <c r="I55" s="32">
        <v>999.0</v>
      </c>
      <c r="J55" s="32">
        <v>0.0</v>
      </c>
      <c r="K55" s="32">
        <v>5.8153E7</v>
      </c>
      <c r="L55" s="32">
        <v>1077.0</v>
      </c>
      <c r="M55" s="32">
        <v>0.0</v>
      </c>
      <c r="N55" s="32">
        <v>7959000.0</v>
      </c>
      <c r="O55" s="32">
        <v>832.0</v>
      </c>
      <c r="P55" s="32">
        <v>0.0</v>
      </c>
      <c r="Q55" s="32">
        <v>1.5097E7</v>
      </c>
      <c r="R55" s="32">
        <v>15793.0</v>
      </c>
      <c r="S55" s="32">
        <v>0.0</v>
      </c>
      <c r="T55" s="32">
        <v>0.0</v>
      </c>
      <c r="U55" s="32">
        <v>1985.0</v>
      </c>
      <c r="V55" s="32">
        <v>0.0</v>
      </c>
      <c r="W55" s="32">
        <v>2.917E7</v>
      </c>
      <c r="X55" s="32">
        <v>1643.0</v>
      </c>
      <c r="Y55" s="32">
        <v>0.0</v>
      </c>
      <c r="Z55" s="32">
        <v>3.143E7</v>
      </c>
      <c r="AA55" s="32">
        <v>1643.0</v>
      </c>
      <c r="AB55" s="32">
        <v>0.0</v>
      </c>
      <c r="AC55" s="32">
        <v>3.143E7</v>
      </c>
      <c r="AD55" s="32">
        <v>1492.0</v>
      </c>
      <c r="AE55" s="32">
        <v>0.0</v>
      </c>
      <c r="AF55" s="32">
        <v>2.8793E7</v>
      </c>
      <c r="AG55" s="32">
        <v>1350.0</v>
      </c>
      <c r="AH55" s="32">
        <v>0.0</v>
      </c>
      <c r="AI55" s="32">
        <v>3.7824E7</v>
      </c>
      <c r="AJ55" s="32">
        <v>1234.0</v>
      </c>
      <c r="AK55" s="32">
        <v>0.0</v>
      </c>
      <c r="AL55" s="32">
        <v>3.2559E7</v>
      </c>
      <c r="AM55" s="32">
        <v>1805.0</v>
      </c>
      <c r="AN55" s="32">
        <v>0.0</v>
      </c>
      <c r="AO55" s="32">
        <v>7.9269E7</v>
      </c>
      <c r="AP55" s="28" t="str">
        <f t="shared" ref="AP55:AQ55" si="51">F55+I55+L55+O55+R55+U55+X55+AA55+AD55+AG55+AJ55+AM55</f>
        <v>30,784</v>
      </c>
      <c r="AQ55" s="28" t="str">
        <f t="shared" si="51"/>
        <v>0</v>
      </c>
      <c r="AR55" s="28">
        <v>3.64241E8</v>
      </c>
    </row>
    <row r="56" ht="15.75" customHeight="1">
      <c r="A56" s="18"/>
      <c r="B56" s="18" t="s">
        <v>75</v>
      </c>
      <c r="C56" s="18" t="s">
        <v>28</v>
      </c>
      <c r="D56" s="28">
        <v>3.0</v>
      </c>
      <c r="E56" s="28">
        <v>0.0</v>
      </c>
      <c r="F56" s="32">
        <v>1183.0</v>
      </c>
      <c r="G56" s="32">
        <v>0.0</v>
      </c>
      <c r="H56" s="32">
        <v>0.0</v>
      </c>
      <c r="I56" s="32">
        <v>1074.0</v>
      </c>
      <c r="J56" s="32">
        <v>0.0</v>
      </c>
      <c r="K56" s="32">
        <v>0.0</v>
      </c>
      <c r="L56" s="32">
        <v>1490.0</v>
      </c>
      <c r="M56" s="32">
        <v>0.0</v>
      </c>
      <c r="N56" s="32">
        <v>0.0</v>
      </c>
      <c r="O56" s="32">
        <v>490.0</v>
      </c>
      <c r="P56" s="32">
        <v>0.0</v>
      </c>
      <c r="Q56" s="32">
        <v>0.0</v>
      </c>
      <c r="R56" s="32">
        <v>1368.0</v>
      </c>
      <c r="S56" s="32">
        <v>0.0</v>
      </c>
      <c r="T56" s="32">
        <v>0.0</v>
      </c>
      <c r="U56" s="32">
        <v>1743.0</v>
      </c>
      <c r="V56" s="32">
        <v>0.0</v>
      </c>
      <c r="W56" s="32">
        <v>0.0</v>
      </c>
      <c r="X56" s="32">
        <v>1838.0</v>
      </c>
      <c r="Y56" s="32">
        <v>0.0</v>
      </c>
      <c r="Z56" s="32">
        <v>0.0</v>
      </c>
      <c r="AA56" s="32">
        <v>1858.0</v>
      </c>
      <c r="AB56" s="32">
        <v>0.0</v>
      </c>
      <c r="AC56" s="32">
        <v>0.0</v>
      </c>
      <c r="AD56" s="32">
        <v>2106.0</v>
      </c>
      <c r="AE56" s="32">
        <v>0.0</v>
      </c>
      <c r="AF56" s="32">
        <v>0.0</v>
      </c>
      <c r="AG56" s="32">
        <v>2680.0</v>
      </c>
      <c r="AH56" s="32">
        <v>0.0</v>
      </c>
      <c r="AI56" s="32">
        <v>0.0</v>
      </c>
      <c r="AJ56" s="32">
        <v>2157.0</v>
      </c>
      <c r="AK56" s="32">
        <v>0.0</v>
      </c>
      <c r="AL56" s="32">
        <v>0.0</v>
      </c>
      <c r="AM56" s="32">
        <v>15226.0</v>
      </c>
      <c r="AN56" s="32">
        <v>0.0</v>
      </c>
      <c r="AO56" s="32">
        <v>0.0</v>
      </c>
      <c r="AP56" s="28" t="str">
        <f t="shared" ref="AP56:AQ56" si="52">F56+I56+L56+O56+R56+U56+X56+AA56+AD56+AG56+AJ56+AM56</f>
        <v>33,213</v>
      </c>
      <c r="AQ56" s="28" t="str">
        <f t="shared" si="52"/>
        <v>0</v>
      </c>
      <c r="AR56" s="28">
        <v>0.0</v>
      </c>
    </row>
    <row r="57" ht="15.75" customHeight="1">
      <c r="A57" s="18"/>
      <c r="B57" s="18" t="s">
        <v>76</v>
      </c>
      <c r="C57" s="18" t="s">
        <v>97</v>
      </c>
      <c r="D57" s="28">
        <v>17.0</v>
      </c>
      <c r="E57" s="28">
        <v>4.0</v>
      </c>
      <c r="F57" s="32">
        <v>800.0</v>
      </c>
      <c r="G57" s="32">
        <v>0.0</v>
      </c>
      <c r="H57" s="32">
        <v>0.0</v>
      </c>
      <c r="I57" s="32">
        <v>672.0</v>
      </c>
      <c r="J57" s="32">
        <v>0.0</v>
      </c>
      <c r="K57" s="32">
        <v>0.0</v>
      </c>
      <c r="L57" s="32">
        <v>645.0</v>
      </c>
      <c r="M57" s="32">
        <v>0.0</v>
      </c>
      <c r="N57" s="32">
        <v>0.0</v>
      </c>
      <c r="O57" s="32">
        <v>3160.0</v>
      </c>
      <c r="P57" s="32">
        <v>0.0</v>
      </c>
      <c r="Q57" s="32">
        <v>0.0</v>
      </c>
      <c r="R57" s="32">
        <v>9911.0</v>
      </c>
      <c r="S57" s="32">
        <v>0.0</v>
      </c>
      <c r="T57" s="32">
        <v>6.093E7</v>
      </c>
      <c r="U57" s="32">
        <v>3200.0</v>
      </c>
      <c r="V57" s="32">
        <v>0.0</v>
      </c>
      <c r="W57" s="32">
        <v>8.652E7</v>
      </c>
      <c r="X57" s="32">
        <v>269.0</v>
      </c>
      <c r="Y57" s="32">
        <v>0.0</v>
      </c>
      <c r="Z57" s="32">
        <v>0.0</v>
      </c>
      <c r="AA57" s="32">
        <v>89.0</v>
      </c>
      <c r="AB57" s="32">
        <v>0.0</v>
      </c>
      <c r="AC57" s="32">
        <v>0.0</v>
      </c>
      <c r="AD57" s="32">
        <v>120.0</v>
      </c>
      <c r="AE57" s="32">
        <v>0.0</v>
      </c>
      <c r="AF57" s="32">
        <v>0.0</v>
      </c>
      <c r="AG57" s="32">
        <v>268.0</v>
      </c>
      <c r="AH57" s="32">
        <v>0.0</v>
      </c>
      <c r="AI57" s="32">
        <v>0.0</v>
      </c>
      <c r="AJ57" s="32">
        <v>443.0</v>
      </c>
      <c r="AK57" s="32">
        <v>0.0</v>
      </c>
      <c r="AL57" s="32">
        <v>0.0</v>
      </c>
      <c r="AM57" s="32">
        <v>1952.0</v>
      </c>
      <c r="AN57" s="32">
        <v>0.0</v>
      </c>
      <c r="AO57" s="32">
        <v>0.0</v>
      </c>
      <c r="AP57" s="28" t="str">
        <f t="shared" ref="AP57:AQ57" si="53">F57+I57+L57+O57+R57+U57+X57+AA57+AD57+AG57+AJ57+AM57</f>
        <v>21,529</v>
      </c>
      <c r="AQ57" s="28" t="str">
        <f t="shared" si="53"/>
        <v>0</v>
      </c>
      <c r="AR57" s="28">
        <v>1.4745E8</v>
      </c>
    </row>
    <row r="58" ht="15.75" customHeight="1">
      <c r="A58" s="18"/>
      <c r="B58" s="18" t="s">
        <v>77</v>
      </c>
      <c r="C58" s="18" t="s">
        <v>28</v>
      </c>
      <c r="D58" s="28">
        <v>23.0</v>
      </c>
      <c r="E58" s="28">
        <v>9.0</v>
      </c>
      <c r="F58" s="32">
        <v>758.0</v>
      </c>
      <c r="G58" s="32">
        <v>0.0</v>
      </c>
      <c r="H58" s="32">
        <v>0.0</v>
      </c>
      <c r="I58" s="32">
        <v>881.0</v>
      </c>
      <c r="J58" s="32">
        <v>0.0</v>
      </c>
      <c r="K58" s="32">
        <v>0.0</v>
      </c>
      <c r="L58" s="32">
        <v>334.0</v>
      </c>
      <c r="M58" s="32">
        <v>0.0</v>
      </c>
      <c r="N58" s="32">
        <v>0.0</v>
      </c>
      <c r="O58" s="32">
        <v>176.0</v>
      </c>
      <c r="P58" s="32">
        <v>0.0</v>
      </c>
      <c r="Q58" s="32">
        <v>0.0</v>
      </c>
      <c r="R58" s="32">
        <v>3915.0</v>
      </c>
      <c r="S58" s="32">
        <v>0.0</v>
      </c>
      <c r="T58" s="32">
        <v>0.0</v>
      </c>
      <c r="U58" s="32">
        <v>2244.0</v>
      </c>
      <c r="V58" s="32">
        <v>0.0</v>
      </c>
      <c r="W58" s="32">
        <v>0.0</v>
      </c>
      <c r="X58" s="32">
        <v>2108.0</v>
      </c>
      <c r="Y58" s="32">
        <v>0.0</v>
      </c>
      <c r="Z58" s="32">
        <v>0.0</v>
      </c>
      <c r="AA58" s="32">
        <v>3264.0</v>
      </c>
      <c r="AB58" s="32">
        <v>0.0</v>
      </c>
      <c r="AC58" s="32">
        <v>0.0</v>
      </c>
      <c r="AD58" s="32">
        <v>2125.0</v>
      </c>
      <c r="AE58" s="32">
        <v>0.0</v>
      </c>
      <c r="AF58" s="32">
        <v>0.0</v>
      </c>
      <c r="AG58" s="32">
        <v>1896.0</v>
      </c>
      <c r="AH58" s="32">
        <v>0.0</v>
      </c>
      <c r="AI58" s="32">
        <v>0.0</v>
      </c>
      <c r="AJ58" s="32">
        <v>1858.0</v>
      </c>
      <c r="AK58" s="32">
        <v>0.0</v>
      </c>
      <c r="AL58" s="32">
        <v>0.0</v>
      </c>
      <c r="AM58" s="32">
        <v>472.0</v>
      </c>
      <c r="AN58" s="32">
        <v>0.0</v>
      </c>
      <c r="AO58" s="32">
        <v>0.0</v>
      </c>
      <c r="AP58" s="28" t="str">
        <f t="shared" ref="AP58:AQ58" si="54">F58+I58+L58+O58+R58+U58+X58+AA58+AD58+AG58+AJ58+AM58</f>
        <v>20,031</v>
      </c>
      <c r="AQ58" s="28" t="str">
        <f t="shared" si="54"/>
        <v>0</v>
      </c>
      <c r="AR58" s="28">
        <v>0.0</v>
      </c>
    </row>
    <row r="59" ht="15.75" customHeight="1">
      <c r="A59" s="18"/>
      <c r="B59" s="18" t="s">
        <v>109</v>
      </c>
      <c r="C59" s="18" t="s">
        <v>28</v>
      </c>
      <c r="D59" s="28">
        <v>0.0</v>
      </c>
      <c r="E59" s="28">
        <v>0.0</v>
      </c>
      <c r="F59" s="32">
        <v>121.0</v>
      </c>
      <c r="G59" s="32">
        <v>0.0</v>
      </c>
      <c r="H59" s="32">
        <v>0.0</v>
      </c>
      <c r="I59" s="32">
        <v>325.0</v>
      </c>
      <c r="J59" s="32">
        <v>0.0</v>
      </c>
      <c r="K59" s="32">
        <v>0.0</v>
      </c>
      <c r="L59" s="32">
        <v>98.0</v>
      </c>
      <c r="M59" s="32">
        <v>0.0</v>
      </c>
      <c r="N59" s="32">
        <v>0.0</v>
      </c>
      <c r="O59" s="32">
        <v>98.0</v>
      </c>
      <c r="P59" s="32">
        <v>0.0</v>
      </c>
      <c r="Q59" s="32">
        <v>0.0</v>
      </c>
      <c r="R59" s="32">
        <v>781.0</v>
      </c>
      <c r="S59" s="32">
        <v>0.0</v>
      </c>
      <c r="T59" s="32">
        <v>0.0</v>
      </c>
      <c r="U59" s="32">
        <v>1433.0</v>
      </c>
      <c r="V59" s="32">
        <v>0.0</v>
      </c>
      <c r="W59" s="32">
        <v>0.0</v>
      </c>
      <c r="X59" s="32">
        <v>813.0</v>
      </c>
      <c r="Y59" s="32">
        <v>0.0</v>
      </c>
      <c r="Z59" s="32">
        <v>0.0</v>
      </c>
      <c r="AA59" s="32">
        <v>1157.0</v>
      </c>
      <c r="AB59" s="32">
        <v>0.0</v>
      </c>
      <c r="AC59" s="32">
        <v>0.0</v>
      </c>
      <c r="AD59" s="32">
        <v>1367.0</v>
      </c>
      <c r="AE59" s="32">
        <v>0.0</v>
      </c>
      <c r="AF59" s="32">
        <v>0.0</v>
      </c>
      <c r="AG59" s="32">
        <v>646.0</v>
      </c>
      <c r="AH59" s="32">
        <v>0.0</v>
      </c>
      <c r="AI59" s="32">
        <v>0.0</v>
      </c>
      <c r="AJ59" s="32">
        <v>663.0</v>
      </c>
      <c r="AK59" s="32">
        <v>0.0</v>
      </c>
      <c r="AL59" s="32">
        <v>0.0</v>
      </c>
      <c r="AM59" s="32">
        <v>572.0</v>
      </c>
      <c r="AN59" s="32">
        <v>0.0</v>
      </c>
      <c r="AO59" s="32">
        <v>0.0</v>
      </c>
      <c r="AP59" s="28" t="str">
        <f t="shared" ref="AP59:AQ59" si="55">F59+I59+L59+O59+R59+U59+X59+AA59+AD59+AG59+AJ59+AM59</f>
        <v>8,074</v>
      </c>
      <c r="AQ59" s="28" t="str">
        <f t="shared" si="55"/>
        <v>0</v>
      </c>
      <c r="AR59" s="28">
        <v>0.0</v>
      </c>
    </row>
    <row r="60" ht="15.75" customHeight="1">
      <c r="A60" s="18"/>
      <c r="B60" s="18" t="s">
        <v>78</v>
      </c>
      <c r="C60" s="18" t="s">
        <v>97</v>
      </c>
      <c r="D60" s="28">
        <v>17.0</v>
      </c>
      <c r="E60" s="28">
        <v>2.0</v>
      </c>
      <c r="F60" s="32">
        <v>1612.0</v>
      </c>
      <c r="G60" s="32">
        <v>0.0</v>
      </c>
      <c r="H60" s="32">
        <v>0.0</v>
      </c>
      <c r="I60" s="32">
        <v>1202.0</v>
      </c>
      <c r="J60" s="32">
        <v>0.0</v>
      </c>
      <c r="K60" s="32">
        <v>0.0</v>
      </c>
      <c r="L60" s="32">
        <v>1794.0</v>
      </c>
      <c r="M60" s="32">
        <v>0.0</v>
      </c>
      <c r="N60" s="32">
        <v>5.382E7</v>
      </c>
      <c r="O60" s="32">
        <v>4023.0</v>
      </c>
      <c r="P60" s="32">
        <v>0.0</v>
      </c>
      <c r="Q60" s="32">
        <v>1.2069E8</v>
      </c>
      <c r="R60" s="32">
        <v>3551.0</v>
      </c>
      <c r="S60" s="32">
        <v>0.0</v>
      </c>
      <c r="T60" s="32">
        <v>1.0653E8</v>
      </c>
      <c r="U60" s="32">
        <v>3885.0</v>
      </c>
      <c r="V60" s="32">
        <v>0.0</v>
      </c>
      <c r="W60" s="32">
        <v>1.1655E8</v>
      </c>
      <c r="X60" s="32">
        <v>3606.0</v>
      </c>
      <c r="Y60" s="32">
        <v>0.0</v>
      </c>
      <c r="Z60" s="32">
        <v>1.0818E8</v>
      </c>
      <c r="AA60" s="32">
        <v>2192.0</v>
      </c>
      <c r="AB60" s="32">
        <v>0.0</v>
      </c>
      <c r="AC60" s="32">
        <v>6.576E7</v>
      </c>
      <c r="AD60" s="32">
        <v>2458.0</v>
      </c>
      <c r="AE60" s="32">
        <v>0.0</v>
      </c>
      <c r="AF60" s="32">
        <v>7.374E7</v>
      </c>
      <c r="AG60" s="32">
        <v>1412.0</v>
      </c>
      <c r="AH60" s="32">
        <v>0.0</v>
      </c>
      <c r="AI60" s="32">
        <v>4.236E7</v>
      </c>
      <c r="AJ60" s="32">
        <v>2146.0</v>
      </c>
      <c r="AK60" s="32">
        <v>0.0</v>
      </c>
      <c r="AL60" s="32">
        <v>0.0</v>
      </c>
      <c r="AM60" s="32">
        <v>5235.0</v>
      </c>
      <c r="AN60" s="32">
        <v>0.0</v>
      </c>
      <c r="AO60" s="32">
        <v>0.0</v>
      </c>
      <c r="AP60" s="28" t="str">
        <f t="shared" ref="AP60:AQ60" si="56">F60+I60+L60+O60+R60+U60+X60+AA60+AD60+AG60+AJ60+AM60</f>
        <v>33,116</v>
      </c>
      <c r="AQ60" s="28" t="str">
        <f t="shared" si="56"/>
        <v>0</v>
      </c>
      <c r="AR60" s="28">
        <v>6.8763E8</v>
      </c>
    </row>
    <row r="61" ht="15.0" customHeight="1">
      <c r="A61" s="96" t="s">
        <v>18</v>
      </c>
      <c r="B61" s="13"/>
      <c r="C61" s="12"/>
      <c r="D61" s="29" t="str">
        <f t="shared" ref="D61:AR61" si="57">SUM(D5:D60)</f>
        <v>2,686</v>
      </c>
      <c r="E61" s="29" t="str">
        <f t="shared" si="57"/>
        <v>2,386</v>
      </c>
      <c r="F61" s="29" t="str">
        <f t="shared" si="57"/>
        <v>311,629</v>
      </c>
      <c r="G61" s="29" t="str">
        <f t="shared" si="57"/>
        <v>71</v>
      </c>
      <c r="H61" s="29" t="str">
        <f t="shared" si="57"/>
        <v>4,809,000,905</v>
      </c>
      <c r="I61" s="29" t="str">
        <f t="shared" si="57"/>
        <v>249,996</v>
      </c>
      <c r="J61" s="29" t="str">
        <f t="shared" si="57"/>
        <v>113</v>
      </c>
      <c r="K61" s="29" t="str">
        <f t="shared" si="57"/>
        <v>4,099,370,388</v>
      </c>
      <c r="L61" s="29" t="str">
        <f t="shared" si="57"/>
        <v>226,539</v>
      </c>
      <c r="M61" s="29" t="str">
        <f t="shared" si="57"/>
        <v>168</v>
      </c>
      <c r="N61" s="29" t="str">
        <f t="shared" si="57"/>
        <v>3,230,095,562</v>
      </c>
      <c r="O61" s="29" t="str">
        <f t="shared" si="57"/>
        <v>244,199</v>
      </c>
      <c r="P61" s="29" t="str">
        <f t="shared" si="57"/>
        <v>88</v>
      </c>
      <c r="Q61" s="29" t="str">
        <f t="shared" si="57"/>
        <v>3,922,178,573</v>
      </c>
      <c r="R61" s="29" t="str">
        <f t="shared" si="57"/>
        <v>313,052</v>
      </c>
      <c r="S61" s="29" t="str">
        <f t="shared" si="57"/>
        <v>186</v>
      </c>
      <c r="T61" s="29" t="str">
        <f t="shared" si="57"/>
        <v>4,040,438,800</v>
      </c>
      <c r="U61" s="29" t="str">
        <f t="shared" si="57"/>
        <v>400,143</v>
      </c>
      <c r="V61" s="29" t="str">
        <f t="shared" si="57"/>
        <v>149</v>
      </c>
      <c r="W61" s="29" t="str">
        <f t="shared" si="57"/>
        <v>6,271,151,626</v>
      </c>
      <c r="X61" s="29" t="str">
        <f t="shared" si="57"/>
        <v>357,240</v>
      </c>
      <c r="Y61" s="29" t="str">
        <f t="shared" si="57"/>
        <v>292</v>
      </c>
      <c r="Z61" s="29" t="str">
        <f t="shared" si="57"/>
        <v>5,641,323,114</v>
      </c>
      <c r="AA61" s="29" t="str">
        <f t="shared" si="57"/>
        <v>206,373</v>
      </c>
      <c r="AB61" s="29" t="str">
        <f t="shared" si="57"/>
        <v>368</v>
      </c>
      <c r="AC61" s="29" t="str">
        <f t="shared" si="57"/>
        <v>3,111,653,936</v>
      </c>
      <c r="AD61" s="29" t="str">
        <f t="shared" si="57"/>
        <v>250,521</v>
      </c>
      <c r="AE61" s="29" t="str">
        <f t="shared" si="57"/>
        <v>227</v>
      </c>
      <c r="AF61" s="29" t="str">
        <f t="shared" si="57"/>
        <v>3,716,968,664</v>
      </c>
      <c r="AG61" s="29" t="str">
        <f t="shared" si="57"/>
        <v>257,825</v>
      </c>
      <c r="AH61" s="29" t="str">
        <f t="shared" si="57"/>
        <v>245</v>
      </c>
      <c r="AI61" s="29" t="str">
        <f t="shared" si="57"/>
        <v>3,550,096,486</v>
      </c>
      <c r="AJ61" s="29" t="str">
        <f t="shared" si="57"/>
        <v>262,981</v>
      </c>
      <c r="AK61" s="29" t="str">
        <f t="shared" si="57"/>
        <v>211</v>
      </c>
      <c r="AL61" s="29" t="str">
        <f t="shared" si="57"/>
        <v>4,028,903,612</v>
      </c>
      <c r="AM61" s="29" t="str">
        <f t="shared" si="57"/>
        <v>451,288</v>
      </c>
      <c r="AN61" s="29" t="str">
        <f t="shared" si="57"/>
        <v>226</v>
      </c>
      <c r="AO61" s="29" t="str">
        <f t="shared" si="57"/>
        <v>5,896,693,500</v>
      </c>
      <c r="AP61" s="29" t="str">
        <f t="shared" si="57"/>
        <v>3,531,786</v>
      </c>
      <c r="AQ61" s="29" t="str">
        <f t="shared" si="57"/>
        <v>2,344</v>
      </c>
      <c r="AR61" s="29" t="str">
        <f t="shared" si="57"/>
        <v>52,317,875,166</v>
      </c>
    </row>
    <row r="62" ht="15.0" customHeight="1">
      <c r="A62" s="24" t="s">
        <v>79</v>
      </c>
      <c r="B62" s="13"/>
      <c r="C62" s="12"/>
      <c r="D62" s="60" t="str">
        <f t="shared" ref="D62:AO62" si="58">D61</f>
        <v>2,686</v>
      </c>
      <c r="E62" s="60" t="str">
        <f t="shared" si="58"/>
        <v>2,386</v>
      </c>
      <c r="F62" s="60" t="str">
        <f t="shared" si="58"/>
        <v>311,629</v>
      </c>
      <c r="G62" s="60" t="str">
        <f t="shared" si="58"/>
        <v>71</v>
      </c>
      <c r="H62" s="60" t="str">
        <f t="shared" si="58"/>
        <v>4,809,000,905</v>
      </c>
      <c r="I62" s="60" t="str">
        <f t="shared" si="58"/>
        <v>249,996</v>
      </c>
      <c r="J62" s="60" t="str">
        <f t="shared" si="58"/>
        <v>113</v>
      </c>
      <c r="K62" s="60" t="str">
        <f t="shared" si="58"/>
        <v>4,099,370,388</v>
      </c>
      <c r="L62" s="60" t="str">
        <f t="shared" si="58"/>
        <v>226,539</v>
      </c>
      <c r="M62" s="60" t="str">
        <f t="shared" si="58"/>
        <v>168</v>
      </c>
      <c r="N62" s="60" t="str">
        <f t="shared" si="58"/>
        <v>3,230,095,562</v>
      </c>
      <c r="O62" s="60" t="str">
        <f t="shared" si="58"/>
        <v>244,199</v>
      </c>
      <c r="P62" s="60" t="str">
        <f t="shared" si="58"/>
        <v>88</v>
      </c>
      <c r="Q62" s="60" t="str">
        <f t="shared" si="58"/>
        <v>3,922,178,573</v>
      </c>
      <c r="R62" s="60" t="str">
        <f t="shared" si="58"/>
        <v>313,052</v>
      </c>
      <c r="S62" s="60" t="str">
        <f t="shared" si="58"/>
        <v>186</v>
      </c>
      <c r="T62" s="60" t="str">
        <f t="shared" si="58"/>
        <v>4,040,438,800</v>
      </c>
      <c r="U62" s="60" t="str">
        <f t="shared" si="58"/>
        <v>400,143</v>
      </c>
      <c r="V62" s="60" t="str">
        <f t="shared" si="58"/>
        <v>149</v>
      </c>
      <c r="W62" s="60" t="str">
        <f t="shared" si="58"/>
        <v>6,271,151,626</v>
      </c>
      <c r="X62" s="60" t="str">
        <f t="shared" si="58"/>
        <v>357,240</v>
      </c>
      <c r="Y62" s="60" t="str">
        <f t="shared" si="58"/>
        <v>292</v>
      </c>
      <c r="Z62" s="60" t="str">
        <f t="shared" si="58"/>
        <v>5,641,323,114</v>
      </c>
      <c r="AA62" s="60" t="str">
        <f t="shared" si="58"/>
        <v>206,373</v>
      </c>
      <c r="AB62" s="60" t="str">
        <f t="shared" si="58"/>
        <v>368</v>
      </c>
      <c r="AC62" s="60" t="str">
        <f t="shared" si="58"/>
        <v>3,111,653,936</v>
      </c>
      <c r="AD62" s="60" t="str">
        <f t="shared" si="58"/>
        <v>250,521</v>
      </c>
      <c r="AE62" s="60" t="str">
        <f t="shared" si="58"/>
        <v>227</v>
      </c>
      <c r="AF62" s="60" t="str">
        <f t="shared" si="58"/>
        <v>3,716,968,664</v>
      </c>
      <c r="AG62" s="60" t="str">
        <f t="shared" si="58"/>
        <v>257,825</v>
      </c>
      <c r="AH62" s="60" t="str">
        <f t="shared" si="58"/>
        <v>245</v>
      </c>
      <c r="AI62" s="60" t="str">
        <f t="shared" si="58"/>
        <v>3,550,096,486</v>
      </c>
      <c r="AJ62" s="60" t="str">
        <f t="shared" si="58"/>
        <v>262,981</v>
      </c>
      <c r="AK62" s="60" t="str">
        <f t="shared" si="58"/>
        <v>211</v>
      </c>
      <c r="AL62" s="60" t="str">
        <f t="shared" si="58"/>
        <v>4,028,903,612</v>
      </c>
      <c r="AM62" s="60" t="str">
        <f t="shared" si="58"/>
        <v>451,288</v>
      </c>
      <c r="AN62" s="60" t="str">
        <f t="shared" si="58"/>
        <v>226</v>
      </c>
      <c r="AO62" s="60" t="str">
        <f t="shared" si="58"/>
        <v>5,896,693,500</v>
      </c>
      <c r="AP62" s="60" t="str">
        <f t="shared" ref="AP62:AQ62" si="59">F62+I62+L62+O62+R62+U62+X62+AA62+AD62+AG62+AJ62+AM62</f>
        <v>3,531,786</v>
      </c>
      <c r="AQ62" s="60" t="str">
        <f t="shared" si="59"/>
        <v>2,344</v>
      </c>
      <c r="AR62" s="60" t="str">
        <f>AR61</f>
        <v>52,317,875,166</v>
      </c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</row>
  </sheetData>
  <mergeCells count="21">
    <mergeCell ref="AA2:AC2"/>
    <mergeCell ref="AD2:AF2"/>
    <mergeCell ref="AG2:AI2"/>
    <mergeCell ref="AJ2:AL2"/>
    <mergeCell ref="U2:W2"/>
    <mergeCell ref="X2:Z2"/>
    <mergeCell ref="A1:AR1"/>
    <mergeCell ref="D2:E2"/>
    <mergeCell ref="F2:H2"/>
    <mergeCell ref="I2:K2"/>
    <mergeCell ref="AP2:AR2"/>
    <mergeCell ref="A2:A3"/>
    <mergeCell ref="B2:B3"/>
    <mergeCell ref="L2:N2"/>
    <mergeCell ref="O2:Q2"/>
    <mergeCell ref="B4:N4"/>
    <mergeCell ref="A61:C61"/>
    <mergeCell ref="A62:C62"/>
    <mergeCell ref="R2:T2"/>
    <mergeCell ref="AM2:AO2"/>
    <mergeCell ref="C2:C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4.0"/>
    <col customWidth="1" min="3" max="3" width="14.0"/>
    <col customWidth="1" min="4" max="5" width="6.0"/>
    <col customWidth="1" min="6" max="6" width="8.14"/>
    <col customWidth="1" min="7" max="7" width="8.29"/>
    <col customWidth="1" min="8" max="8" width="13.57"/>
    <col customWidth="1" min="9" max="9" width="8.14"/>
    <col customWidth="1" min="10" max="10" width="8.29"/>
    <col customWidth="1" min="11" max="11" width="13.29"/>
    <col customWidth="1" min="12" max="12" width="8.0"/>
    <col customWidth="1" min="13" max="13" width="8.29"/>
    <col customWidth="1" min="14" max="14" width="13.29"/>
    <col customWidth="1" min="15" max="16" width="8.29"/>
    <col customWidth="1" min="17" max="17" width="13.29"/>
    <col customWidth="1" min="18" max="18" width="8.14"/>
    <col customWidth="1" min="19" max="19" width="8.29"/>
    <col customWidth="1" min="20" max="20" width="13.29"/>
    <col customWidth="1" min="21" max="22" width="8.29"/>
    <col customWidth="1" min="23" max="23" width="13.14"/>
    <col customWidth="1" min="24" max="24" width="8.14"/>
    <col customWidth="1" min="25" max="25" width="8.29"/>
    <col customWidth="1" min="26" max="26" width="13.29"/>
    <col customWidth="1" min="27" max="27" width="8.14"/>
    <col customWidth="1" min="28" max="28" width="8.29"/>
    <col customWidth="1" min="29" max="29" width="13.29"/>
    <col customWidth="1" min="30" max="31" width="8.29"/>
    <col customWidth="1" min="32" max="32" width="13.29"/>
    <col customWidth="1" min="33" max="33" width="8.0"/>
    <col customWidth="1" min="34" max="34" width="8.29"/>
    <col customWidth="1" min="35" max="35" width="13.43"/>
    <col customWidth="1" min="36" max="36" width="8.0"/>
    <col customWidth="1" min="37" max="37" width="8.29"/>
    <col customWidth="1" min="38" max="38" width="13.14"/>
    <col customWidth="1" min="39" max="39" width="9.0"/>
    <col customWidth="1" min="40" max="40" width="8.29"/>
    <col customWidth="1" min="41" max="41" width="13.29"/>
    <col customWidth="1" min="42" max="42" width="10.86"/>
    <col customWidth="1" min="43" max="43" width="8.29"/>
    <col customWidth="1" min="44" max="44" width="14.71"/>
    <col customWidth="1" min="45" max="45" width="9.14"/>
  </cols>
  <sheetData>
    <row r="1" ht="15.0" customHeight="1">
      <c r="A1" s="97" t="s">
        <v>125</v>
      </c>
      <c r="AS1" s="35"/>
    </row>
    <row r="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ht="15.0" customHeight="1">
      <c r="A3" s="39" t="s">
        <v>89</v>
      </c>
      <c r="B3" s="39" t="s">
        <v>126</v>
      </c>
      <c r="C3" s="39" t="s">
        <v>127</v>
      </c>
      <c r="D3" s="24" t="s">
        <v>91</v>
      </c>
      <c r="E3" s="12"/>
      <c r="F3" s="24" t="s">
        <v>128</v>
      </c>
      <c r="G3" s="13"/>
      <c r="H3" s="12"/>
      <c r="I3" s="24" t="s">
        <v>129</v>
      </c>
      <c r="J3" s="13"/>
      <c r="K3" s="12"/>
      <c r="L3" s="24" t="s">
        <v>130</v>
      </c>
      <c r="M3" s="13"/>
      <c r="N3" s="12"/>
      <c r="O3" s="98">
        <v>45383.0</v>
      </c>
      <c r="P3" s="13"/>
      <c r="Q3" s="12"/>
      <c r="R3" s="24" t="s">
        <v>131</v>
      </c>
      <c r="S3" s="13"/>
      <c r="T3" s="12"/>
      <c r="U3" s="24" t="s">
        <v>132</v>
      </c>
      <c r="V3" s="13"/>
      <c r="W3" s="12"/>
      <c r="X3" s="24" t="s">
        <v>133</v>
      </c>
      <c r="Y3" s="13"/>
      <c r="Z3" s="12"/>
      <c r="AA3" s="24" t="s">
        <v>134</v>
      </c>
      <c r="AB3" s="13"/>
      <c r="AC3" s="12"/>
      <c r="AD3" s="98">
        <v>45536.0</v>
      </c>
      <c r="AE3" s="13"/>
      <c r="AF3" s="12"/>
      <c r="AG3" s="24" t="s">
        <v>135</v>
      </c>
      <c r="AH3" s="13"/>
      <c r="AI3" s="12"/>
      <c r="AJ3" s="98">
        <v>45597.0</v>
      </c>
      <c r="AK3" s="13"/>
      <c r="AL3" s="12"/>
      <c r="AM3" s="24" t="s">
        <v>136</v>
      </c>
      <c r="AN3" s="13"/>
      <c r="AO3" s="12"/>
      <c r="AP3" s="24" t="s">
        <v>92</v>
      </c>
      <c r="AQ3" s="13"/>
      <c r="AR3" s="12"/>
      <c r="AS3" s="35"/>
    </row>
    <row r="4">
      <c r="A4" s="14"/>
      <c r="B4" s="14"/>
      <c r="C4" s="14"/>
      <c r="D4" s="40" t="s">
        <v>19</v>
      </c>
      <c r="E4" s="40" t="s">
        <v>20</v>
      </c>
      <c r="F4" s="40" t="s">
        <v>137</v>
      </c>
      <c r="G4" s="40" t="s">
        <v>138</v>
      </c>
      <c r="H4" s="40" t="s">
        <v>139</v>
      </c>
      <c r="I4" s="40" t="s">
        <v>137</v>
      </c>
      <c r="J4" s="40" t="s">
        <v>138</v>
      </c>
      <c r="K4" s="40" t="s">
        <v>139</v>
      </c>
      <c r="L4" s="40" t="s">
        <v>137</v>
      </c>
      <c r="M4" s="40" t="s">
        <v>138</v>
      </c>
      <c r="N4" s="40" t="s">
        <v>139</v>
      </c>
      <c r="O4" s="40" t="s">
        <v>137</v>
      </c>
      <c r="P4" s="40" t="s">
        <v>138</v>
      </c>
      <c r="Q4" s="40" t="s">
        <v>139</v>
      </c>
      <c r="R4" s="40" t="s">
        <v>137</v>
      </c>
      <c r="S4" s="40" t="s">
        <v>138</v>
      </c>
      <c r="T4" s="40" t="s">
        <v>139</v>
      </c>
      <c r="U4" s="40" t="s">
        <v>137</v>
      </c>
      <c r="V4" s="40" t="s">
        <v>138</v>
      </c>
      <c r="W4" s="40" t="s">
        <v>139</v>
      </c>
      <c r="X4" s="40" t="s">
        <v>137</v>
      </c>
      <c r="Y4" s="40" t="s">
        <v>138</v>
      </c>
      <c r="Z4" s="40" t="s">
        <v>139</v>
      </c>
      <c r="AA4" s="40" t="s">
        <v>137</v>
      </c>
      <c r="AB4" s="40" t="s">
        <v>138</v>
      </c>
      <c r="AC4" s="40" t="s">
        <v>139</v>
      </c>
      <c r="AD4" s="40" t="s">
        <v>137</v>
      </c>
      <c r="AE4" s="40" t="s">
        <v>138</v>
      </c>
      <c r="AF4" s="40" t="s">
        <v>139</v>
      </c>
      <c r="AG4" s="40" t="s">
        <v>137</v>
      </c>
      <c r="AH4" s="40" t="s">
        <v>138</v>
      </c>
      <c r="AI4" s="40" t="s">
        <v>139</v>
      </c>
      <c r="AJ4" s="40" t="s">
        <v>137</v>
      </c>
      <c r="AK4" s="40" t="s">
        <v>138</v>
      </c>
      <c r="AL4" s="40" t="s">
        <v>139</v>
      </c>
      <c r="AM4" s="40" t="s">
        <v>137</v>
      </c>
      <c r="AN4" s="40" t="s">
        <v>138</v>
      </c>
      <c r="AO4" s="40" t="s">
        <v>139</v>
      </c>
      <c r="AP4" s="40" t="s">
        <v>137</v>
      </c>
      <c r="AQ4" s="40" t="s">
        <v>138</v>
      </c>
      <c r="AR4" s="40" t="s">
        <v>139</v>
      </c>
      <c r="AS4" s="35"/>
    </row>
    <row r="5">
      <c r="A5" s="15"/>
      <c r="B5" s="96" t="s">
        <v>140</v>
      </c>
      <c r="C5" s="99"/>
      <c r="D5" s="99"/>
      <c r="E5" s="99"/>
      <c r="F5" s="99"/>
      <c r="G5" s="13"/>
      <c r="H5" s="13"/>
      <c r="I5" s="13"/>
      <c r="J5" s="13"/>
      <c r="K5" s="13"/>
      <c r="L5" s="13"/>
      <c r="M5" s="13"/>
      <c r="N5" s="13"/>
      <c r="O5" s="13"/>
      <c r="P5" s="13"/>
      <c r="Q5" s="12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9"/>
      <c r="AS5" s="35"/>
    </row>
    <row r="6">
      <c r="A6" s="100">
        <v>1.0</v>
      </c>
      <c r="B6" s="100" t="s">
        <v>26</v>
      </c>
      <c r="C6" s="100" t="s">
        <v>25</v>
      </c>
      <c r="D6" s="101">
        <v>5.0</v>
      </c>
      <c r="E6" s="101">
        <v>1.0</v>
      </c>
      <c r="F6" s="100">
        <v>280.0</v>
      </c>
      <c r="G6" s="100">
        <v>0.0</v>
      </c>
      <c r="H6" s="100">
        <v>0.0</v>
      </c>
      <c r="I6" s="100">
        <v>600.0</v>
      </c>
      <c r="J6" s="100">
        <v>0.0</v>
      </c>
      <c r="K6" s="100">
        <v>0.0</v>
      </c>
      <c r="L6" s="100">
        <v>520.0</v>
      </c>
      <c r="M6" s="100">
        <v>0.0</v>
      </c>
      <c r="N6" s="100">
        <v>0.0</v>
      </c>
      <c r="O6" s="100">
        <v>336.0</v>
      </c>
      <c r="P6" s="100">
        <v>0.0</v>
      </c>
      <c r="Q6" s="100">
        <v>0.0</v>
      </c>
      <c r="R6" s="100">
        <v>300.0</v>
      </c>
      <c r="S6" s="100">
        <v>0.0</v>
      </c>
      <c r="T6" s="100">
        <v>0.0</v>
      </c>
      <c r="U6" s="100">
        <v>940.0</v>
      </c>
      <c r="V6" s="100">
        <v>0.0</v>
      </c>
      <c r="W6" s="100">
        <v>0.0</v>
      </c>
      <c r="X6" s="100">
        <v>436.0</v>
      </c>
      <c r="Y6" s="100">
        <v>0.0</v>
      </c>
      <c r="Z6" s="100">
        <v>0.0</v>
      </c>
      <c r="AA6" s="100">
        <v>155.0</v>
      </c>
      <c r="AB6" s="100">
        <v>0.0</v>
      </c>
      <c r="AC6" s="100">
        <v>0.0</v>
      </c>
      <c r="AD6" s="100">
        <v>128.0</v>
      </c>
      <c r="AE6" s="100">
        <v>0.0</v>
      </c>
      <c r="AF6" s="100">
        <v>0.0</v>
      </c>
      <c r="AG6" s="100">
        <v>124.0</v>
      </c>
      <c r="AH6" s="100">
        <v>0.0</v>
      </c>
      <c r="AI6" s="100">
        <v>0.0</v>
      </c>
      <c r="AJ6" s="100">
        <v>122.0</v>
      </c>
      <c r="AK6" s="100">
        <v>0.0</v>
      </c>
      <c r="AL6" s="100">
        <v>0.0</v>
      </c>
      <c r="AM6" s="100">
        <v>220.0</v>
      </c>
      <c r="AN6" s="100">
        <v>0.0</v>
      </c>
      <c r="AO6" s="100">
        <v>0.0</v>
      </c>
      <c r="AP6" s="102" t="str">
        <f t="shared" ref="AP6:AR6" si="1">F6+I6+L6+O6+R6+U6+X6+AA6+AD6+AG6+AJ6+AM6</f>
        <v>4,161</v>
      </c>
      <c r="AQ6" s="102" t="str">
        <f t="shared" si="1"/>
        <v>0</v>
      </c>
      <c r="AR6" s="102" t="str">
        <f t="shared" si="1"/>
        <v>0</v>
      </c>
      <c r="AS6" s="103"/>
    </row>
    <row r="7">
      <c r="A7" s="100">
        <v>2.0</v>
      </c>
      <c r="B7" s="100" t="s">
        <v>29</v>
      </c>
      <c r="C7" s="100" t="s">
        <v>28</v>
      </c>
      <c r="D7" s="101">
        <v>3.0</v>
      </c>
      <c r="E7" s="101">
        <v>0.0</v>
      </c>
      <c r="F7" s="100">
        <v>2077.0</v>
      </c>
      <c r="G7" s="100">
        <v>0.0</v>
      </c>
      <c r="H7" s="100">
        <v>0.0</v>
      </c>
      <c r="I7" s="100">
        <v>934.0</v>
      </c>
      <c r="J7" s="100">
        <v>0.0</v>
      </c>
      <c r="K7" s="100">
        <v>0.0</v>
      </c>
      <c r="L7" s="100">
        <v>156.0</v>
      </c>
      <c r="M7" s="100">
        <v>0.0</v>
      </c>
      <c r="N7" s="100">
        <v>0.0</v>
      </c>
      <c r="O7" s="100">
        <v>2235.0</v>
      </c>
      <c r="P7" s="100">
        <v>0.0</v>
      </c>
      <c r="Q7" s="100">
        <v>0.0</v>
      </c>
      <c r="R7" s="100">
        <v>4037.0</v>
      </c>
      <c r="S7" s="100">
        <v>0.0</v>
      </c>
      <c r="T7" s="100">
        <v>0.0</v>
      </c>
      <c r="U7" s="100">
        <v>3889.0</v>
      </c>
      <c r="V7" s="100">
        <v>0.0</v>
      </c>
      <c r="W7" s="100">
        <v>0.0</v>
      </c>
      <c r="X7" s="100">
        <v>3607.0</v>
      </c>
      <c r="Y7" s="100">
        <v>0.0</v>
      </c>
      <c r="Z7" s="100">
        <v>0.0</v>
      </c>
      <c r="AA7" s="100">
        <v>2975.0</v>
      </c>
      <c r="AB7" s="100">
        <v>0.0</v>
      </c>
      <c r="AC7" s="100">
        <v>0.0</v>
      </c>
      <c r="AD7" s="100">
        <v>3401.0</v>
      </c>
      <c r="AE7" s="100">
        <v>0.0</v>
      </c>
      <c r="AF7" s="100">
        <v>0.0</v>
      </c>
      <c r="AG7" s="100">
        <v>2866.0</v>
      </c>
      <c r="AH7" s="100">
        <v>0.0</v>
      </c>
      <c r="AI7" s="100">
        <v>0.0</v>
      </c>
      <c r="AJ7" s="100">
        <v>3267.0</v>
      </c>
      <c r="AK7" s="100">
        <v>0.0</v>
      </c>
      <c r="AL7" s="100">
        <v>0.0</v>
      </c>
      <c r="AM7" s="100">
        <v>3234.0</v>
      </c>
      <c r="AN7" s="100">
        <v>0.0</v>
      </c>
      <c r="AO7" s="100">
        <v>0.0</v>
      </c>
      <c r="AP7" s="102" t="str">
        <f t="shared" ref="AP7:AR7" si="2">F7+I7+L7+O7+R7+U7+X7+AA7+AD7+AG7+AJ7+AM7</f>
        <v>32,678</v>
      </c>
      <c r="AQ7" s="102" t="str">
        <f t="shared" si="2"/>
        <v>0</v>
      </c>
      <c r="AR7" s="102" t="str">
        <f t="shared" si="2"/>
        <v>0</v>
      </c>
      <c r="AS7" s="103"/>
    </row>
    <row r="8">
      <c r="A8" s="100">
        <v>3.0</v>
      </c>
      <c r="B8" s="100" t="s">
        <v>30</v>
      </c>
      <c r="C8" s="100" t="s">
        <v>28</v>
      </c>
      <c r="D8" s="101">
        <v>2.0</v>
      </c>
      <c r="E8" s="101">
        <v>0.0</v>
      </c>
      <c r="F8" s="100">
        <v>3984.0</v>
      </c>
      <c r="G8" s="100">
        <v>0.0</v>
      </c>
      <c r="H8" s="100">
        <v>0.0</v>
      </c>
      <c r="I8" s="100">
        <v>421.0</v>
      </c>
      <c r="J8" s="100">
        <v>0.0</v>
      </c>
      <c r="K8" s="100">
        <v>0.0</v>
      </c>
      <c r="L8" s="100">
        <v>598.0</v>
      </c>
      <c r="M8" s="100">
        <v>0.0</v>
      </c>
      <c r="N8" s="100">
        <v>0.0</v>
      </c>
      <c r="O8" s="100">
        <v>2769.0</v>
      </c>
      <c r="P8" s="100">
        <v>0.0</v>
      </c>
      <c r="Q8" s="100">
        <v>0.0</v>
      </c>
      <c r="R8" s="100">
        <v>4562.0</v>
      </c>
      <c r="S8" s="100">
        <v>0.0</v>
      </c>
      <c r="T8" s="100">
        <v>0.0</v>
      </c>
      <c r="U8" s="100">
        <v>4253.0</v>
      </c>
      <c r="V8" s="100">
        <v>0.0</v>
      </c>
      <c r="W8" s="100">
        <v>0.0</v>
      </c>
      <c r="X8" s="100">
        <v>3775.0</v>
      </c>
      <c r="Y8" s="100">
        <v>0.0</v>
      </c>
      <c r="Z8" s="100">
        <v>0.0</v>
      </c>
      <c r="AA8" s="100">
        <v>3659.0</v>
      </c>
      <c r="AB8" s="100">
        <v>0.0</v>
      </c>
      <c r="AC8" s="100">
        <v>0.0</v>
      </c>
      <c r="AD8" s="100">
        <v>5128.0</v>
      </c>
      <c r="AE8" s="100">
        <v>0.0</v>
      </c>
      <c r="AF8" s="100">
        <v>0.0</v>
      </c>
      <c r="AG8" s="100">
        <v>4436.0</v>
      </c>
      <c r="AH8" s="100">
        <v>0.0</v>
      </c>
      <c r="AI8" s="100">
        <v>0.0</v>
      </c>
      <c r="AJ8" s="100">
        <v>4373.0</v>
      </c>
      <c r="AK8" s="100">
        <v>0.0</v>
      </c>
      <c r="AL8" s="100">
        <v>0.0</v>
      </c>
      <c r="AM8" s="100">
        <v>4236.0</v>
      </c>
      <c r="AN8" s="100">
        <v>0.0</v>
      </c>
      <c r="AO8" s="100">
        <v>0.0</v>
      </c>
      <c r="AP8" s="102" t="str">
        <f t="shared" ref="AP8:AR8" si="3">F8+I8+L8+O8+R8+U8+X8+AA8+AD8+AG8+AJ8+AM8</f>
        <v>42,194</v>
      </c>
      <c r="AQ8" s="102" t="str">
        <f t="shared" si="3"/>
        <v>0</v>
      </c>
      <c r="AR8" s="102" t="str">
        <f t="shared" si="3"/>
        <v>0</v>
      </c>
      <c r="AS8" s="103"/>
    </row>
    <row r="9">
      <c r="A9" s="100">
        <v>4.0</v>
      </c>
      <c r="B9" s="104" t="s">
        <v>31</v>
      </c>
      <c r="C9" s="104" t="s">
        <v>25</v>
      </c>
      <c r="D9" s="105">
        <v>10.0</v>
      </c>
      <c r="E9" s="105">
        <v>6.0</v>
      </c>
      <c r="F9" s="104">
        <v>430.0</v>
      </c>
      <c r="G9" s="104">
        <v>0.0</v>
      </c>
      <c r="H9" s="104">
        <v>0.0</v>
      </c>
      <c r="I9" s="104">
        <v>439.0</v>
      </c>
      <c r="J9" s="104">
        <v>0.0</v>
      </c>
      <c r="K9" s="104">
        <v>0.0</v>
      </c>
      <c r="L9" s="104">
        <v>101.0</v>
      </c>
      <c r="M9" s="104">
        <v>0.0</v>
      </c>
      <c r="N9" s="104">
        <v>0.0</v>
      </c>
      <c r="O9" s="104">
        <v>385.0</v>
      </c>
      <c r="P9" s="104">
        <v>0.0</v>
      </c>
      <c r="Q9" s="104">
        <v>0.0</v>
      </c>
      <c r="R9" s="104">
        <v>309.0</v>
      </c>
      <c r="S9" s="104">
        <v>0.0</v>
      </c>
      <c r="T9" s="104">
        <v>0.0</v>
      </c>
      <c r="U9" s="104">
        <v>326.0</v>
      </c>
      <c r="V9" s="104">
        <v>0.0</v>
      </c>
      <c r="W9" s="104">
        <v>0.0</v>
      </c>
      <c r="X9" s="104">
        <v>356.0</v>
      </c>
      <c r="Y9" s="104">
        <v>0.0</v>
      </c>
      <c r="Z9" s="104">
        <v>0.0</v>
      </c>
      <c r="AA9" s="106">
        <v>0.0</v>
      </c>
      <c r="AB9" s="106">
        <v>0.0</v>
      </c>
      <c r="AC9" s="106">
        <v>0.0</v>
      </c>
      <c r="AD9" s="106">
        <v>0.0</v>
      </c>
      <c r="AE9" s="106">
        <v>0.0</v>
      </c>
      <c r="AF9" s="106">
        <v>0.0</v>
      </c>
      <c r="AG9" s="106">
        <v>0.0</v>
      </c>
      <c r="AH9" s="106">
        <v>0.0</v>
      </c>
      <c r="AI9" s="106">
        <v>0.0</v>
      </c>
      <c r="AJ9" s="106">
        <v>0.0</v>
      </c>
      <c r="AK9" s="106">
        <v>0.0</v>
      </c>
      <c r="AL9" s="106">
        <v>0.0</v>
      </c>
      <c r="AM9" s="106">
        <v>0.0</v>
      </c>
      <c r="AN9" s="106">
        <v>0.0</v>
      </c>
      <c r="AO9" s="106">
        <v>0.0</v>
      </c>
      <c r="AP9" s="107" t="str">
        <f t="shared" ref="AP9:AR9" si="4">F9+I9+L9+O9+R9+U9+X9+AA9+AD9+AG9+AJ9+AM9</f>
        <v>2,346</v>
      </c>
      <c r="AQ9" s="107" t="str">
        <f t="shared" si="4"/>
        <v>0</v>
      </c>
      <c r="AR9" s="107" t="str">
        <f t="shared" si="4"/>
        <v>0</v>
      </c>
      <c r="AS9" s="35"/>
    </row>
    <row r="10">
      <c r="A10" s="100">
        <v>5.0</v>
      </c>
      <c r="B10" s="100" t="s">
        <v>33</v>
      </c>
      <c r="C10" s="100" t="s">
        <v>25</v>
      </c>
      <c r="D10" s="101">
        <v>10.0</v>
      </c>
      <c r="E10" s="101">
        <v>5.0</v>
      </c>
      <c r="F10" s="100">
        <v>53.0</v>
      </c>
      <c r="G10" s="100">
        <v>0.0</v>
      </c>
      <c r="H10" s="100">
        <v>0.0</v>
      </c>
      <c r="I10" s="100">
        <v>24.0</v>
      </c>
      <c r="J10" s="100">
        <v>0.0</v>
      </c>
      <c r="K10" s="100">
        <v>0.0</v>
      </c>
      <c r="L10" s="100">
        <v>8.0</v>
      </c>
      <c r="M10" s="100">
        <v>0.0</v>
      </c>
      <c r="N10" s="100">
        <v>0.0</v>
      </c>
      <c r="O10" s="100">
        <v>22.0</v>
      </c>
      <c r="P10" s="100">
        <v>0.0</v>
      </c>
      <c r="Q10" s="100">
        <v>0.0</v>
      </c>
      <c r="R10" s="100">
        <v>122.0</v>
      </c>
      <c r="S10" s="100">
        <v>0.0</v>
      </c>
      <c r="T10" s="100">
        <v>0.0</v>
      </c>
      <c r="U10" s="100">
        <v>39.0</v>
      </c>
      <c r="V10" s="100">
        <v>0.0</v>
      </c>
      <c r="W10" s="100">
        <v>0.0</v>
      </c>
      <c r="X10" s="100">
        <v>25.0</v>
      </c>
      <c r="Y10" s="100">
        <v>0.0</v>
      </c>
      <c r="Z10" s="100">
        <v>0.0</v>
      </c>
      <c r="AA10" s="100">
        <v>23.0</v>
      </c>
      <c r="AB10" s="100">
        <v>0.0</v>
      </c>
      <c r="AC10" s="100">
        <v>0.0</v>
      </c>
      <c r="AD10" s="100">
        <v>83.0</v>
      </c>
      <c r="AE10" s="100">
        <v>0.0</v>
      </c>
      <c r="AF10" s="100">
        <v>0.0</v>
      </c>
      <c r="AG10" s="100">
        <v>28.0</v>
      </c>
      <c r="AH10" s="100">
        <v>0.0</v>
      </c>
      <c r="AI10" s="100">
        <v>0.0</v>
      </c>
      <c r="AJ10" s="100">
        <v>10.0</v>
      </c>
      <c r="AK10" s="100">
        <v>0.0</v>
      </c>
      <c r="AL10" s="100">
        <v>0.0</v>
      </c>
      <c r="AM10" s="100">
        <v>41.0</v>
      </c>
      <c r="AN10" s="100">
        <v>0.0</v>
      </c>
      <c r="AO10" s="100">
        <v>0.0</v>
      </c>
      <c r="AP10" s="102" t="str">
        <f t="shared" ref="AP10:AR10" si="5">F10+I10+L10+O10+R10+U10+X10+AA10+AD10+AG10+AJ10+AM10</f>
        <v>478</v>
      </c>
      <c r="AQ10" s="102" t="str">
        <f t="shared" si="5"/>
        <v>0</v>
      </c>
      <c r="AR10" s="102" t="str">
        <f t="shared" si="5"/>
        <v>0</v>
      </c>
      <c r="AS10" s="103"/>
    </row>
    <row r="11">
      <c r="A11" s="100">
        <v>6.0</v>
      </c>
      <c r="B11" s="100" t="s">
        <v>34</v>
      </c>
      <c r="C11" s="100" t="s">
        <v>25</v>
      </c>
      <c r="D11" s="101">
        <v>2.0</v>
      </c>
      <c r="E11" s="101">
        <v>5.0</v>
      </c>
      <c r="F11" s="100">
        <v>0.0</v>
      </c>
      <c r="G11" s="100">
        <v>0.0</v>
      </c>
      <c r="H11" s="100">
        <v>0.0</v>
      </c>
      <c r="I11" s="100">
        <v>0.0</v>
      </c>
      <c r="J11" s="100">
        <v>0.0</v>
      </c>
      <c r="K11" s="100">
        <v>0.0</v>
      </c>
      <c r="L11" s="100">
        <v>0.0</v>
      </c>
      <c r="M11" s="100">
        <v>0.0</v>
      </c>
      <c r="N11" s="100">
        <v>0.0</v>
      </c>
      <c r="O11" s="100">
        <v>0.0</v>
      </c>
      <c r="P11" s="100">
        <v>0.0</v>
      </c>
      <c r="Q11" s="100">
        <v>0.0</v>
      </c>
      <c r="R11" s="100">
        <v>0.0</v>
      </c>
      <c r="S11" s="100">
        <v>0.0</v>
      </c>
      <c r="T11" s="100">
        <v>0.0</v>
      </c>
      <c r="U11" s="100">
        <v>0.0</v>
      </c>
      <c r="V11" s="100">
        <v>0.0</v>
      </c>
      <c r="W11" s="100">
        <v>0.0</v>
      </c>
      <c r="X11" s="100">
        <v>391.0</v>
      </c>
      <c r="Y11" s="100">
        <v>0.0</v>
      </c>
      <c r="Z11" s="100">
        <v>0.0</v>
      </c>
      <c r="AA11" s="100">
        <v>944.0</v>
      </c>
      <c r="AB11" s="100">
        <v>0.0</v>
      </c>
      <c r="AC11" s="100">
        <v>0.0</v>
      </c>
      <c r="AD11" s="100">
        <v>799.0</v>
      </c>
      <c r="AE11" s="100">
        <v>0.0</v>
      </c>
      <c r="AF11" s="100">
        <v>0.0</v>
      </c>
      <c r="AG11" s="100">
        <v>579.0</v>
      </c>
      <c r="AH11" s="100">
        <v>0.0</v>
      </c>
      <c r="AI11" s="100">
        <v>0.0</v>
      </c>
      <c r="AJ11" s="100">
        <v>378.0</v>
      </c>
      <c r="AK11" s="100">
        <v>0.0</v>
      </c>
      <c r="AL11" s="100">
        <v>0.0</v>
      </c>
      <c r="AM11" s="100">
        <v>343.0</v>
      </c>
      <c r="AN11" s="100">
        <v>0.0</v>
      </c>
      <c r="AO11" s="100">
        <v>0.0</v>
      </c>
      <c r="AP11" s="102" t="str">
        <f t="shared" ref="AP11:AR11" si="6">F11+I11+L11+O11+R11+U11+X11+AA11+AD11+AG11+AJ11+AM11</f>
        <v>3,434</v>
      </c>
      <c r="AQ11" s="102" t="str">
        <f t="shared" si="6"/>
        <v>0</v>
      </c>
      <c r="AR11" s="102" t="str">
        <f t="shared" si="6"/>
        <v>0</v>
      </c>
      <c r="AS11" s="103"/>
    </row>
    <row r="12">
      <c r="A12" s="100">
        <v>7.0</v>
      </c>
      <c r="B12" s="104" t="s">
        <v>121</v>
      </c>
      <c r="C12" s="104" t="s">
        <v>25</v>
      </c>
      <c r="D12" s="105">
        <v>7.0</v>
      </c>
      <c r="E12" s="105">
        <v>3.0</v>
      </c>
      <c r="F12" s="100">
        <v>3931.0</v>
      </c>
      <c r="G12" s="100">
        <v>1.0</v>
      </c>
      <c r="H12" s="100">
        <v>3.6947775E8</v>
      </c>
      <c r="I12" s="100">
        <v>2934.0</v>
      </c>
      <c r="J12" s="100">
        <v>4.0</v>
      </c>
      <c r="K12" s="100">
        <v>2.4302643E8</v>
      </c>
      <c r="L12" s="100">
        <v>1555.0</v>
      </c>
      <c r="M12" s="100">
        <v>0.0</v>
      </c>
      <c r="N12" s="100">
        <v>1.45381499E8</v>
      </c>
      <c r="O12" s="100">
        <v>3613.0</v>
      </c>
      <c r="P12" s="100">
        <v>0.0</v>
      </c>
      <c r="Q12" s="100">
        <v>3.42253962E8</v>
      </c>
      <c r="R12" s="100">
        <v>3230.0</v>
      </c>
      <c r="S12" s="100">
        <v>0.0</v>
      </c>
      <c r="T12" s="100">
        <v>2.89729963E8</v>
      </c>
      <c r="U12" s="100">
        <v>3266.0</v>
      </c>
      <c r="V12" s="100">
        <v>0.0</v>
      </c>
      <c r="W12" s="100">
        <v>1.69110482E8</v>
      </c>
      <c r="X12" s="100">
        <v>2251.0</v>
      </c>
      <c r="Y12" s="100">
        <v>0.0</v>
      </c>
      <c r="Z12" s="100">
        <v>1.69080489E8</v>
      </c>
      <c r="AA12" s="100">
        <v>1802.0</v>
      </c>
      <c r="AB12" s="100">
        <v>0.0</v>
      </c>
      <c r="AC12" s="100">
        <v>1.56659588E8</v>
      </c>
      <c r="AD12" s="100">
        <v>2434.0</v>
      </c>
      <c r="AE12" s="100">
        <v>0.0</v>
      </c>
      <c r="AF12" s="100">
        <v>2.12933017E8</v>
      </c>
      <c r="AG12" s="100">
        <v>1646.0</v>
      </c>
      <c r="AH12" s="100">
        <v>5.0</v>
      </c>
      <c r="AI12" s="100">
        <v>8.1488046E7</v>
      </c>
      <c r="AJ12" s="100">
        <v>3226.0</v>
      </c>
      <c r="AK12" s="100">
        <v>4.0</v>
      </c>
      <c r="AL12" s="100">
        <v>1.26462895E8</v>
      </c>
      <c r="AM12" s="100">
        <v>2392.0</v>
      </c>
      <c r="AN12" s="100">
        <v>0.0</v>
      </c>
      <c r="AO12" s="100">
        <v>2.0405007E8</v>
      </c>
      <c r="AP12" s="107" t="str">
        <f t="shared" ref="AP12:AR12" si="7">F12+I12+L12+O12+R12+U12+X12+AA12+AD12+AG12+AJ12+AM12</f>
        <v>32,280</v>
      </c>
      <c r="AQ12" s="107" t="str">
        <f t="shared" si="7"/>
        <v>14</v>
      </c>
      <c r="AR12" s="107" t="str">
        <f t="shared" si="7"/>
        <v>2,509,654,191</v>
      </c>
      <c r="AS12" s="35"/>
    </row>
    <row r="13">
      <c r="A13" s="100">
        <v>8.0</v>
      </c>
      <c r="B13" s="100" t="s">
        <v>35</v>
      </c>
      <c r="C13" s="100" t="s">
        <v>25</v>
      </c>
      <c r="D13" s="101">
        <v>6.0</v>
      </c>
      <c r="E13" s="101">
        <v>2.0</v>
      </c>
      <c r="F13" s="100">
        <v>12407.0</v>
      </c>
      <c r="G13" s="100">
        <v>0.0</v>
      </c>
      <c r="H13" s="100">
        <v>1.73255E8</v>
      </c>
      <c r="I13" s="100">
        <v>8731.0</v>
      </c>
      <c r="J13" s="100">
        <v>0.0</v>
      </c>
      <c r="K13" s="100">
        <v>1.12055E8</v>
      </c>
      <c r="L13" s="100">
        <v>5013.0</v>
      </c>
      <c r="M13" s="100">
        <v>0.0</v>
      </c>
      <c r="N13" s="100">
        <v>6.555E7</v>
      </c>
      <c r="O13" s="100">
        <v>13141.0</v>
      </c>
      <c r="P13" s="100">
        <v>0.0</v>
      </c>
      <c r="Q13" s="100">
        <v>1.80765E8</v>
      </c>
      <c r="R13" s="100">
        <v>15346.0</v>
      </c>
      <c r="S13" s="100">
        <v>0.0</v>
      </c>
      <c r="T13" s="100">
        <v>2.8915E8</v>
      </c>
      <c r="U13" s="100">
        <v>12576.0</v>
      </c>
      <c r="V13" s="100">
        <v>0.0</v>
      </c>
      <c r="W13" s="100">
        <v>1.75075E8</v>
      </c>
      <c r="X13" s="100">
        <v>13795.0</v>
      </c>
      <c r="Y13" s="100">
        <v>0.0</v>
      </c>
      <c r="Z13" s="100">
        <v>2.0107E8</v>
      </c>
      <c r="AA13" s="100">
        <v>8971.0</v>
      </c>
      <c r="AB13" s="100">
        <v>0.0</v>
      </c>
      <c r="AC13" s="100">
        <v>1.18685E8</v>
      </c>
      <c r="AD13" s="100">
        <v>12893.0</v>
      </c>
      <c r="AE13" s="100">
        <v>0.0</v>
      </c>
      <c r="AF13" s="100">
        <v>1.818675E8</v>
      </c>
      <c r="AG13" s="100">
        <v>11093.0</v>
      </c>
      <c r="AH13" s="100">
        <v>0.0</v>
      </c>
      <c r="AI13" s="100">
        <v>1.52535E8</v>
      </c>
      <c r="AJ13" s="100">
        <v>11651.0</v>
      </c>
      <c r="AK13" s="100">
        <v>0.0</v>
      </c>
      <c r="AL13" s="100">
        <v>1.5518E8</v>
      </c>
      <c r="AM13" s="100">
        <v>13320.0</v>
      </c>
      <c r="AN13" s="100">
        <v>15.0</v>
      </c>
      <c r="AO13" s="100">
        <v>1.72531667E8</v>
      </c>
      <c r="AP13" s="102" t="str">
        <f t="shared" ref="AP13:AR13" si="8">F13+I13+L13+O13+R13+U13+X13+AA13+AD13+AG13+AJ13+AM13</f>
        <v>138,937</v>
      </c>
      <c r="AQ13" s="102" t="str">
        <f t="shared" si="8"/>
        <v>15</v>
      </c>
      <c r="AR13" s="102" t="str">
        <f t="shared" si="8"/>
        <v>1,977,719,167</v>
      </c>
      <c r="AS13" s="103"/>
    </row>
    <row r="14">
      <c r="A14" s="100">
        <v>9.0</v>
      </c>
      <c r="B14" s="100" t="s">
        <v>141</v>
      </c>
      <c r="C14" s="100" t="s">
        <v>36</v>
      </c>
      <c r="D14" s="101">
        <v>9.0</v>
      </c>
      <c r="E14" s="101">
        <v>1.0</v>
      </c>
      <c r="F14" s="100">
        <v>23816.0</v>
      </c>
      <c r="G14" s="100">
        <v>63.0</v>
      </c>
      <c r="H14" s="100">
        <v>3.2091E8</v>
      </c>
      <c r="I14" s="100">
        <v>20487.0</v>
      </c>
      <c r="J14" s="100">
        <v>53.0</v>
      </c>
      <c r="K14" s="100">
        <v>2.4836E8</v>
      </c>
      <c r="L14" s="100">
        <v>12035.0</v>
      </c>
      <c r="M14" s="100">
        <v>0.0</v>
      </c>
      <c r="N14" s="100">
        <v>1.57435E8</v>
      </c>
      <c r="O14" s="100">
        <v>27377.0</v>
      </c>
      <c r="P14" s="100">
        <v>109.0</v>
      </c>
      <c r="Q14" s="100">
        <v>3.7651E8</v>
      </c>
      <c r="R14" s="100">
        <v>30636.0</v>
      </c>
      <c r="S14" s="100">
        <v>74.0</v>
      </c>
      <c r="T14" s="100">
        <v>4.28365E8</v>
      </c>
      <c r="U14" s="100">
        <v>31582.0</v>
      </c>
      <c r="V14" s="100">
        <v>102.0</v>
      </c>
      <c r="W14" s="100">
        <v>4.46085E8</v>
      </c>
      <c r="X14" s="100">
        <v>31836.0</v>
      </c>
      <c r="Y14" s="100">
        <v>189.0</v>
      </c>
      <c r="Z14" s="100">
        <v>4.61475E8</v>
      </c>
      <c r="AA14" s="100">
        <v>24550.0</v>
      </c>
      <c r="AB14" s="100">
        <v>247.0</v>
      </c>
      <c r="AC14" s="100">
        <v>3.24405E8</v>
      </c>
      <c r="AD14" s="100">
        <v>31744.0</v>
      </c>
      <c r="AE14" s="100">
        <v>100.0</v>
      </c>
      <c r="AF14" s="100">
        <v>4.438E8</v>
      </c>
      <c r="AG14" s="100">
        <v>21933.0</v>
      </c>
      <c r="AH14" s="100">
        <v>79.0</v>
      </c>
      <c r="AI14" s="100">
        <v>2.8903E8</v>
      </c>
      <c r="AJ14" s="100">
        <v>24973.0</v>
      </c>
      <c r="AK14" s="100">
        <v>114.0</v>
      </c>
      <c r="AL14" s="100">
        <v>3.26875E8</v>
      </c>
      <c r="AM14" s="100">
        <v>30531.0</v>
      </c>
      <c r="AN14" s="100">
        <v>146.0</v>
      </c>
      <c r="AO14" s="100">
        <v>3.9193E8</v>
      </c>
      <c r="AP14" s="102" t="str">
        <f t="shared" ref="AP14:AR14" si="9">F14+I14+L14+O14+R14+U14+X14+AA14+AD14+AG14+AJ14+AM14</f>
        <v>311,500</v>
      </c>
      <c r="AQ14" s="102" t="str">
        <f t="shared" si="9"/>
        <v>1,276</v>
      </c>
      <c r="AR14" s="102" t="str">
        <f t="shared" si="9"/>
        <v>4,215,180,000</v>
      </c>
      <c r="AS14" s="103"/>
    </row>
    <row r="15">
      <c r="A15" s="100">
        <v>10.0</v>
      </c>
      <c r="B15" s="100" t="s">
        <v>142</v>
      </c>
      <c r="C15" s="100" t="s">
        <v>38</v>
      </c>
      <c r="D15" s="101">
        <v>50.0</v>
      </c>
      <c r="E15" s="101">
        <v>30.0</v>
      </c>
      <c r="F15" s="100">
        <v>27400.0</v>
      </c>
      <c r="G15" s="100">
        <v>0.0</v>
      </c>
      <c r="H15" s="100">
        <v>0.0</v>
      </c>
      <c r="I15" s="100">
        <v>31096.0</v>
      </c>
      <c r="J15" s="100">
        <v>0.0</v>
      </c>
      <c r="K15" s="100">
        <v>0.0</v>
      </c>
      <c r="L15" s="100">
        <v>14041.0</v>
      </c>
      <c r="M15" s="100">
        <v>0.0</v>
      </c>
      <c r="N15" s="100">
        <v>0.0</v>
      </c>
      <c r="O15" s="100">
        <v>28450.0</v>
      </c>
      <c r="P15" s="100">
        <v>0.0</v>
      </c>
      <c r="Q15" s="100">
        <v>0.0</v>
      </c>
      <c r="R15" s="100">
        <v>61580.0</v>
      </c>
      <c r="S15" s="100">
        <v>0.0</v>
      </c>
      <c r="T15" s="100">
        <v>0.0</v>
      </c>
      <c r="U15" s="100">
        <v>50809.0</v>
      </c>
      <c r="V15" s="100">
        <v>0.0</v>
      </c>
      <c r="W15" s="100">
        <v>0.0</v>
      </c>
      <c r="X15" s="100">
        <v>38796.0</v>
      </c>
      <c r="Y15" s="100">
        <v>0.0</v>
      </c>
      <c r="Z15" s="100">
        <v>0.0</v>
      </c>
      <c r="AA15" s="100">
        <v>18033.0</v>
      </c>
      <c r="AB15" s="100">
        <v>0.0</v>
      </c>
      <c r="AC15" s="100">
        <v>0.0</v>
      </c>
      <c r="AD15" s="100">
        <v>26121.0</v>
      </c>
      <c r="AE15" s="100">
        <v>0.0</v>
      </c>
      <c r="AF15" s="100">
        <v>0.0</v>
      </c>
      <c r="AG15" s="100">
        <v>26056.0</v>
      </c>
      <c r="AH15" s="100">
        <v>0.0</v>
      </c>
      <c r="AI15" s="100">
        <v>0.0</v>
      </c>
      <c r="AJ15" s="100">
        <v>31400.0</v>
      </c>
      <c r="AK15" s="100">
        <v>0.0</v>
      </c>
      <c r="AL15" s="100">
        <v>0.0</v>
      </c>
      <c r="AM15" s="100">
        <v>41531.0</v>
      </c>
      <c r="AN15" s="100">
        <v>0.0</v>
      </c>
      <c r="AO15" s="100">
        <v>0.0</v>
      </c>
      <c r="AP15" s="102" t="str">
        <f t="shared" ref="AP15:AR15" si="10">F15+I15+L15+O15+R15+U15+X15+AA15+AD15+AG15+AJ15+AM15</f>
        <v>395,313</v>
      </c>
      <c r="AQ15" s="102" t="str">
        <f t="shared" si="10"/>
        <v>0</v>
      </c>
      <c r="AR15" s="102" t="str">
        <f t="shared" si="10"/>
        <v>0</v>
      </c>
      <c r="AS15" s="103"/>
    </row>
    <row r="16">
      <c r="A16" s="100">
        <v>11.0</v>
      </c>
      <c r="B16" s="100" t="s">
        <v>101</v>
      </c>
      <c r="C16" s="100" t="s">
        <v>28</v>
      </c>
      <c r="D16" s="101">
        <v>14.0</v>
      </c>
      <c r="E16" s="101">
        <v>0.0</v>
      </c>
      <c r="F16" s="100">
        <v>1088.0</v>
      </c>
      <c r="G16" s="100">
        <v>0.0</v>
      </c>
      <c r="H16" s="100">
        <v>5440000.0</v>
      </c>
      <c r="I16" s="100">
        <v>544.0</v>
      </c>
      <c r="J16" s="100">
        <v>0.0</v>
      </c>
      <c r="K16" s="100">
        <v>0.0</v>
      </c>
      <c r="L16" s="100">
        <v>242.0</v>
      </c>
      <c r="M16" s="100">
        <v>0.0</v>
      </c>
      <c r="N16" s="100">
        <v>0.0</v>
      </c>
      <c r="O16" s="100">
        <v>675.0</v>
      </c>
      <c r="P16" s="100">
        <v>0.0</v>
      </c>
      <c r="Q16" s="100">
        <v>0.0</v>
      </c>
      <c r="R16" s="100">
        <v>1213.0</v>
      </c>
      <c r="S16" s="100">
        <v>0.0</v>
      </c>
      <c r="T16" s="100">
        <v>0.0</v>
      </c>
      <c r="U16" s="100">
        <v>0.0</v>
      </c>
      <c r="V16" s="100">
        <v>0.0</v>
      </c>
      <c r="W16" s="100">
        <v>0.0</v>
      </c>
      <c r="X16" s="100">
        <v>0.0</v>
      </c>
      <c r="Y16" s="100">
        <v>0.0</v>
      </c>
      <c r="Z16" s="100">
        <v>0.0</v>
      </c>
      <c r="AA16" s="100">
        <v>0.0</v>
      </c>
      <c r="AB16" s="100">
        <v>0.0</v>
      </c>
      <c r="AC16" s="100">
        <v>0.0</v>
      </c>
      <c r="AD16" s="100">
        <v>0.0</v>
      </c>
      <c r="AE16" s="100">
        <v>0.0</v>
      </c>
      <c r="AF16" s="100">
        <v>0.0</v>
      </c>
      <c r="AG16" s="100">
        <v>0.0</v>
      </c>
      <c r="AH16" s="100">
        <v>0.0</v>
      </c>
      <c r="AI16" s="100">
        <v>0.0</v>
      </c>
      <c r="AJ16" s="100">
        <v>0.0</v>
      </c>
      <c r="AK16" s="100">
        <v>0.0</v>
      </c>
      <c r="AL16" s="100">
        <v>0.0</v>
      </c>
      <c r="AM16" s="100">
        <v>0.0</v>
      </c>
      <c r="AN16" s="100">
        <v>0.0</v>
      </c>
      <c r="AO16" s="100">
        <v>0.0</v>
      </c>
      <c r="AP16" s="102" t="str">
        <f t="shared" ref="AP16:AR16" si="11">F16+I16+L16+O16+R16+U16+X16+AA16+AD16+AG16+AJ16+AM16</f>
        <v>3,762</v>
      </c>
      <c r="AQ16" s="102" t="str">
        <f t="shared" si="11"/>
        <v>0</v>
      </c>
      <c r="AR16" s="102" t="str">
        <f t="shared" si="11"/>
        <v>5,440,000</v>
      </c>
      <c r="AS16" s="103"/>
    </row>
    <row r="17">
      <c r="A17" s="100">
        <v>12.0</v>
      </c>
      <c r="B17" s="100" t="s">
        <v>102</v>
      </c>
      <c r="C17" s="100" t="s">
        <v>25</v>
      </c>
      <c r="D17" s="101">
        <v>6.0</v>
      </c>
      <c r="E17" s="101">
        <v>4.0</v>
      </c>
      <c r="F17" s="100">
        <v>2085.0</v>
      </c>
      <c r="G17" s="100">
        <v>0.0</v>
      </c>
      <c r="H17" s="100">
        <v>0.0</v>
      </c>
      <c r="I17" s="100">
        <v>1575.0</v>
      </c>
      <c r="J17" s="100">
        <v>0.0</v>
      </c>
      <c r="K17" s="100">
        <v>0.0</v>
      </c>
      <c r="L17" s="100">
        <v>1434.0</v>
      </c>
      <c r="M17" s="100">
        <v>0.0</v>
      </c>
      <c r="N17" s="100">
        <v>0.0</v>
      </c>
      <c r="O17" s="100">
        <v>3515.0</v>
      </c>
      <c r="P17" s="100">
        <v>0.0</v>
      </c>
      <c r="Q17" s="100">
        <v>0.0</v>
      </c>
      <c r="R17" s="100">
        <v>2968.0</v>
      </c>
      <c r="S17" s="100">
        <v>0.0</v>
      </c>
      <c r="T17" s="100">
        <v>0.0</v>
      </c>
      <c r="U17" s="100">
        <v>3219.0</v>
      </c>
      <c r="V17" s="100">
        <v>0.0</v>
      </c>
      <c r="W17" s="100">
        <v>0.0</v>
      </c>
      <c r="X17" s="100">
        <v>3631.0</v>
      </c>
      <c r="Y17" s="100">
        <v>0.0</v>
      </c>
      <c r="Z17" s="100">
        <v>0.0</v>
      </c>
      <c r="AA17" s="100">
        <v>1118.0</v>
      </c>
      <c r="AB17" s="100">
        <v>0.0</v>
      </c>
      <c r="AC17" s="100">
        <v>0.0</v>
      </c>
      <c r="AD17" s="100">
        <v>3203.0</v>
      </c>
      <c r="AE17" s="100">
        <v>0.0</v>
      </c>
      <c r="AF17" s="100">
        <v>0.0</v>
      </c>
      <c r="AG17" s="100">
        <v>2801.0</v>
      </c>
      <c r="AH17" s="100">
        <v>0.0</v>
      </c>
      <c r="AI17" s="100">
        <v>0.0</v>
      </c>
      <c r="AJ17" s="100">
        <v>2464.0</v>
      </c>
      <c r="AK17" s="100">
        <v>0.0</v>
      </c>
      <c r="AL17" s="100">
        <v>0.0</v>
      </c>
      <c r="AM17" s="100">
        <v>3247.0</v>
      </c>
      <c r="AN17" s="100">
        <v>0.0</v>
      </c>
      <c r="AO17" s="100">
        <v>0.0</v>
      </c>
      <c r="AP17" s="102" t="str">
        <f t="shared" ref="AP17:AR17" si="12">F17+I17+L17+O17+R17+U17+X17+AA17+AD17+AG17+AJ17+AM17</f>
        <v>31,260</v>
      </c>
      <c r="AQ17" s="102" t="str">
        <f t="shared" si="12"/>
        <v>0</v>
      </c>
      <c r="AR17" s="102" t="str">
        <f t="shared" si="12"/>
        <v>0</v>
      </c>
      <c r="AS17" s="103"/>
    </row>
    <row r="18">
      <c r="A18" s="100">
        <v>13.0</v>
      </c>
      <c r="B18" s="100" t="s">
        <v>103</v>
      </c>
      <c r="C18" s="100" t="s">
        <v>25</v>
      </c>
      <c r="D18" s="101">
        <v>49.0</v>
      </c>
      <c r="E18" s="101">
        <v>21.0</v>
      </c>
      <c r="F18" s="100">
        <v>2532.0</v>
      </c>
      <c r="G18" s="100">
        <v>0.0</v>
      </c>
      <c r="H18" s="100">
        <v>0.0</v>
      </c>
      <c r="I18" s="100">
        <v>1569.0</v>
      </c>
      <c r="J18" s="100">
        <v>0.0</v>
      </c>
      <c r="K18" s="100">
        <v>0.0</v>
      </c>
      <c r="L18" s="100">
        <v>967.0</v>
      </c>
      <c r="M18" s="100">
        <v>0.0</v>
      </c>
      <c r="N18" s="100">
        <v>0.0</v>
      </c>
      <c r="O18" s="100">
        <v>2656.0</v>
      </c>
      <c r="P18" s="100">
        <v>0.0</v>
      </c>
      <c r="Q18" s="100">
        <v>0.0</v>
      </c>
      <c r="R18" s="100">
        <v>2389.0</v>
      </c>
      <c r="S18" s="100">
        <v>0.0</v>
      </c>
      <c r="T18" s="100">
        <v>0.0</v>
      </c>
      <c r="U18" s="100">
        <v>2315.0</v>
      </c>
      <c r="V18" s="100">
        <v>0.0</v>
      </c>
      <c r="W18" s="100">
        <v>0.0</v>
      </c>
      <c r="X18" s="100">
        <v>2190.0</v>
      </c>
      <c r="Y18" s="100">
        <v>0.0</v>
      </c>
      <c r="Z18" s="100">
        <v>0.0</v>
      </c>
      <c r="AA18" s="100">
        <v>1540.0</v>
      </c>
      <c r="AB18" s="100">
        <v>0.0</v>
      </c>
      <c r="AC18" s="100">
        <v>0.0</v>
      </c>
      <c r="AD18" s="100">
        <v>2065.0</v>
      </c>
      <c r="AE18" s="100">
        <v>0.0</v>
      </c>
      <c r="AF18" s="100">
        <v>0.0</v>
      </c>
      <c r="AG18" s="100">
        <v>1325.0</v>
      </c>
      <c r="AH18" s="100">
        <v>0.0</v>
      </c>
      <c r="AI18" s="100">
        <v>0.0</v>
      </c>
      <c r="AJ18" s="100">
        <v>1535.0</v>
      </c>
      <c r="AK18" s="100">
        <v>0.0</v>
      </c>
      <c r="AL18" s="100">
        <v>0.0</v>
      </c>
      <c r="AM18" s="100">
        <v>3140.0</v>
      </c>
      <c r="AN18" s="100">
        <v>0.0</v>
      </c>
      <c r="AO18" s="100">
        <v>0.0</v>
      </c>
      <c r="AP18" s="102" t="str">
        <f t="shared" ref="AP18:AR18" si="13">F18+I18+L18+O18+R18+U18+X18+AA18+AD18+AG18+AJ18+AM18</f>
        <v>24,223</v>
      </c>
      <c r="AQ18" s="102" t="str">
        <f t="shared" si="13"/>
        <v>0</v>
      </c>
      <c r="AR18" s="102" t="str">
        <f t="shared" si="13"/>
        <v>0</v>
      </c>
      <c r="AS18" s="103"/>
    </row>
    <row r="19">
      <c r="A19" s="100">
        <v>14.0</v>
      </c>
      <c r="B19" s="100" t="s">
        <v>41</v>
      </c>
      <c r="C19" s="100" t="s">
        <v>25</v>
      </c>
      <c r="D19" s="101">
        <v>101.0</v>
      </c>
      <c r="E19" s="101">
        <v>33.0</v>
      </c>
      <c r="F19" s="100">
        <v>46001.0</v>
      </c>
      <c r="G19" s="100">
        <v>0.0</v>
      </c>
      <c r="H19" s="100">
        <v>1.77905E9</v>
      </c>
      <c r="I19" s="100">
        <v>36225.0</v>
      </c>
      <c r="J19" s="100">
        <v>0.0</v>
      </c>
      <c r="K19" s="100">
        <v>1.3351115E9</v>
      </c>
      <c r="L19" s="100">
        <v>17130.0</v>
      </c>
      <c r="M19" s="100">
        <v>0.0</v>
      </c>
      <c r="N19" s="100">
        <v>6.37491E8</v>
      </c>
      <c r="O19" s="100">
        <v>50451.0</v>
      </c>
      <c r="P19" s="100">
        <v>0.0</v>
      </c>
      <c r="Q19" s="100">
        <v>2.02676E9</v>
      </c>
      <c r="R19" s="100">
        <v>62190.0</v>
      </c>
      <c r="S19" s="100">
        <v>0.0</v>
      </c>
      <c r="T19" s="100">
        <v>2.219004273E9</v>
      </c>
      <c r="U19" s="100">
        <v>59057.0</v>
      </c>
      <c r="V19" s="100">
        <v>0.0</v>
      </c>
      <c r="W19" s="100">
        <v>2.110519545E9</v>
      </c>
      <c r="X19" s="100">
        <v>58307.0</v>
      </c>
      <c r="Y19" s="100">
        <v>0.0</v>
      </c>
      <c r="Z19" s="100">
        <v>2.390546364E9</v>
      </c>
      <c r="AA19" s="100">
        <v>26251.0</v>
      </c>
      <c r="AB19" s="100">
        <v>0.0</v>
      </c>
      <c r="AC19" s="100">
        <v>1.053040182E9</v>
      </c>
      <c r="AD19" s="100">
        <v>31438.0</v>
      </c>
      <c r="AE19" s="100">
        <v>0.0</v>
      </c>
      <c r="AF19" s="100">
        <v>1.266665818E9</v>
      </c>
      <c r="AG19" s="100">
        <v>25929.0</v>
      </c>
      <c r="AH19" s="100">
        <v>0.0</v>
      </c>
      <c r="AI19" s="100">
        <v>9.97916818E8</v>
      </c>
      <c r="AJ19" s="100">
        <v>31213.0</v>
      </c>
      <c r="AK19" s="100">
        <v>0.0</v>
      </c>
      <c r="AL19" s="100">
        <v>1.202923182E9</v>
      </c>
      <c r="AM19" s="100">
        <v>66679.0</v>
      </c>
      <c r="AN19" s="100">
        <v>0.0</v>
      </c>
      <c r="AO19" s="100">
        <v>0.0</v>
      </c>
      <c r="AP19" s="102" t="str">
        <f t="shared" ref="AP19:AR19" si="14">F19+I19+L19+O19+R19+U19+X19+AA19+AD19+AG19+AJ19+AM19</f>
        <v>510,871</v>
      </c>
      <c r="AQ19" s="102" t="str">
        <f t="shared" si="14"/>
        <v>0</v>
      </c>
      <c r="AR19" s="102" t="str">
        <f t="shared" si="14"/>
        <v>17,019,028,682</v>
      </c>
      <c r="AS19" s="103"/>
    </row>
    <row r="20">
      <c r="A20" s="100">
        <v>15.0</v>
      </c>
      <c r="B20" s="100" t="s">
        <v>42</v>
      </c>
      <c r="C20" s="100" t="s">
        <v>25</v>
      </c>
      <c r="D20" s="101">
        <v>29.0</v>
      </c>
      <c r="E20" s="101">
        <v>11.0</v>
      </c>
      <c r="F20" s="100">
        <v>3889.0</v>
      </c>
      <c r="G20" s="100">
        <v>0.0</v>
      </c>
      <c r="H20" s="100">
        <v>1.90693E8</v>
      </c>
      <c r="I20" s="100">
        <v>2643.0</v>
      </c>
      <c r="J20" s="100">
        <v>0.0</v>
      </c>
      <c r="K20" s="100">
        <v>1.37185E8</v>
      </c>
      <c r="L20" s="100">
        <v>1576.0</v>
      </c>
      <c r="M20" s="100">
        <v>0.0</v>
      </c>
      <c r="N20" s="100">
        <v>7.3392E7</v>
      </c>
      <c r="O20" s="100">
        <v>4403.0</v>
      </c>
      <c r="P20" s="100">
        <v>0.0</v>
      </c>
      <c r="Q20" s="100">
        <v>1.655545E8</v>
      </c>
      <c r="R20" s="100">
        <v>4094.0</v>
      </c>
      <c r="S20" s="100">
        <v>0.0</v>
      </c>
      <c r="T20" s="100">
        <v>1.533485E8</v>
      </c>
      <c r="U20" s="100">
        <v>3342.0</v>
      </c>
      <c r="V20" s="100">
        <v>0.0</v>
      </c>
      <c r="W20" s="100">
        <v>1.327265E8</v>
      </c>
      <c r="X20" s="100">
        <v>3317.0</v>
      </c>
      <c r="Y20" s="100">
        <v>0.0</v>
      </c>
      <c r="Z20" s="100">
        <v>1.32516E8</v>
      </c>
      <c r="AA20" s="100">
        <v>2202.0</v>
      </c>
      <c r="AB20" s="100">
        <v>0.0</v>
      </c>
      <c r="AC20" s="100">
        <v>8.95095E7</v>
      </c>
      <c r="AD20" s="100">
        <v>3330.0</v>
      </c>
      <c r="AE20" s="100">
        <v>0.0</v>
      </c>
      <c r="AF20" s="100">
        <v>1.259885E8</v>
      </c>
      <c r="AG20" s="100">
        <v>2367.0</v>
      </c>
      <c r="AH20" s="100">
        <v>0.0</v>
      </c>
      <c r="AI20" s="100">
        <v>9.54215E7</v>
      </c>
      <c r="AJ20" s="100">
        <v>2075.0</v>
      </c>
      <c r="AK20" s="100">
        <v>0.0</v>
      </c>
      <c r="AL20" s="100">
        <v>8.42525E7</v>
      </c>
      <c r="AM20" s="100">
        <v>4304.0</v>
      </c>
      <c r="AN20" s="100">
        <v>0.0</v>
      </c>
      <c r="AO20" s="100">
        <v>1.847965E8</v>
      </c>
      <c r="AP20" s="102" t="str">
        <f t="shared" ref="AP20:AR20" si="15">F20+I20+L20+O20+R20+U20+X20+AA20+AD20+AG20+AJ20+AM20</f>
        <v>37,542</v>
      </c>
      <c r="AQ20" s="102" t="str">
        <f t="shared" si="15"/>
        <v>0</v>
      </c>
      <c r="AR20" s="102" t="str">
        <f t="shared" si="15"/>
        <v>1,565,384,000</v>
      </c>
      <c r="AS20" s="103"/>
    </row>
    <row r="21" ht="15.75" customHeight="1">
      <c r="A21" s="100">
        <v>16.0</v>
      </c>
      <c r="B21" s="100" t="s">
        <v>43</v>
      </c>
      <c r="C21" s="100" t="s">
        <v>38</v>
      </c>
      <c r="D21" s="101">
        <v>14.0</v>
      </c>
      <c r="E21" s="101">
        <v>27.0</v>
      </c>
      <c r="F21" s="100">
        <v>7850.0</v>
      </c>
      <c r="G21" s="100">
        <v>0.0</v>
      </c>
      <c r="H21" s="100">
        <v>0.0</v>
      </c>
      <c r="I21" s="100">
        <v>9080.0</v>
      </c>
      <c r="J21" s="100">
        <v>0.0</v>
      </c>
      <c r="K21" s="100">
        <v>0.0</v>
      </c>
      <c r="L21" s="100">
        <v>10432.0</v>
      </c>
      <c r="M21" s="100">
        <v>0.0</v>
      </c>
      <c r="N21" s="100">
        <v>0.0</v>
      </c>
      <c r="O21" s="100">
        <v>6445.0</v>
      </c>
      <c r="P21" s="100">
        <v>0.0</v>
      </c>
      <c r="Q21" s="100">
        <v>0.0</v>
      </c>
      <c r="R21" s="100">
        <v>9671.0</v>
      </c>
      <c r="S21" s="100">
        <v>0.0</v>
      </c>
      <c r="T21" s="100">
        <v>0.0</v>
      </c>
      <c r="U21" s="100">
        <v>17414.0</v>
      </c>
      <c r="V21" s="100">
        <v>0.0</v>
      </c>
      <c r="W21" s="100">
        <v>0.0</v>
      </c>
      <c r="X21" s="100">
        <v>13492.0</v>
      </c>
      <c r="Y21" s="100">
        <v>0.0</v>
      </c>
      <c r="Z21" s="100">
        <v>0.0</v>
      </c>
      <c r="AA21" s="100">
        <v>13103.0</v>
      </c>
      <c r="AB21" s="100">
        <v>0.0</v>
      </c>
      <c r="AC21" s="100">
        <v>0.0</v>
      </c>
      <c r="AD21" s="100">
        <v>14080.0</v>
      </c>
      <c r="AE21" s="100">
        <v>0.0</v>
      </c>
      <c r="AF21" s="100">
        <v>0.0</v>
      </c>
      <c r="AG21" s="100">
        <v>19583.0</v>
      </c>
      <c r="AH21" s="100">
        <v>0.0</v>
      </c>
      <c r="AI21" s="100">
        <v>0.0</v>
      </c>
      <c r="AJ21" s="100">
        <v>19701.0</v>
      </c>
      <c r="AK21" s="100">
        <v>0.0</v>
      </c>
      <c r="AL21" s="100">
        <v>0.0</v>
      </c>
      <c r="AM21" s="100">
        <v>37055.0</v>
      </c>
      <c r="AN21" s="100">
        <v>0.0</v>
      </c>
      <c r="AO21" s="100">
        <v>0.0</v>
      </c>
      <c r="AP21" s="102" t="str">
        <f t="shared" ref="AP21:AR21" si="16">F21+I21+L21+O21+R21+U21+X21+AA21+AD21+AG21+AJ21+AM21</f>
        <v>177,906</v>
      </c>
      <c r="AQ21" s="102" t="str">
        <f t="shared" si="16"/>
        <v>0</v>
      </c>
      <c r="AR21" s="102" t="str">
        <f t="shared" si="16"/>
        <v>0</v>
      </c>
      <c r="AS21" s="103"/>
    </row>
    <row r="22" ht="15.75" customHeight="1">
      <c r="A22" s="100">
        <v>17.0</v>
      </c>
      <c r="B22" s="100" t="s">
        <v>44</v>
      </c>
      <c r="C22" s="100" t="s">
        <v>36</v>
      </c>
      <c r="D22" s="101">
        <v>34.0</v>
      </c>
      <c r="E22" s="101">
        <v>1.0</v>
      </c>
      <c r="F22" s="100">
        <v>36585.0</v>
      </c>
      <c r="G22" s="100">
        <v>0.0</v>
      </c>
      <c r="H22" s="100">
        <v>0.0</v>
      </c>
      <c r="I22" s="100">
        <v>33363.0</v>
      </c>
      <c r="J22" s="100">
        <v>12.0</v>
      </c>
      <c r="K22" s="100">
        <v>0.0</v>
      </c>
      <c r="L22" s="100">
        <v>35675.0</v>
      </c>
      <c r="M22" s="100">
        <v>0.0</v>
      </c>
      <c r="N22" s="100">
        <v>0.0</v>
      </c>
      <c r="O22" s="100">
        <v>49916.0</v>
      </c>
      <c r="P22" s="100">
        <v>0.0</v>
      </c>
      <c r="Q22" s="100">
        <v>0.0</v>
      </c>
      <c r="R22" s="100">
        <v>79057.0</v>
      </c>
      <c r="S22" s="100">
        <v>0.0</v>
      </c>
      <c r="T22" s="100">
        <v>0.0</v>
      </c>
      <c r="U22" s="100">
        <v>52432.0</v>
      </c>
      <c r="V22" s="100">
        <v>0.0</v>
      </c>
      <c r="W22" s="100">
        <v>0.0</v>
      </c>
      <c r="X22" s="100">
        <v>43953.0</v>
      </c>
      <c r="Y22" s="100">
        <v>0.0</v>
      </c>
      <c r="Z22" s="100">
        <v>0.0</v>
      </c>
      <c r="AA22" s="100">
        <v>39124.0</v>
      </c>
      <c r="AB22" s="100">
        <v>0.0</v>
      </c>
      <c r="AC22" s="100">
        <v>0.0</v>
      </c>
      <c r="AD22" s="100">
        <v>47642.0</v>
      </c>
      <c r="AE22" s="100">
        <v>0.0</v>
      </c>
      <c r="AF22" s="100">
        <v>0.0</v>
      </c>
      <c r="AG22" s="100">
        <v>45321.0</v>
      </c>
      <c r="AH22" s="100">
        <v>0.0</v>
      </c>
      <c r="AI22" s="100">
        <v>0.0</v>
      </c>
      <c r="AJ22" s="100">
        <v>37044.0</v>
      </c>
      <c r="AK22" s="100">
        <v>0.0</v>
      </c>
      <c r="AL22" s="100">
        <v>0.0</v>
      </c>
      <c r="AM22" s="100">
        <v>105572.0</v>
      </c>
      <c r="AN22" s="100">
        <v>0.0</v>
      </c>
      <c r="AO22" s="100">
        <v>0.0</v>
      </c>
      <c r="AP22" s="102" t="str">
        <f t="shared" ref="AP22:AR22" si="17">F22+I22+L22+O22+R22+U22+X22+AA22+AD22+AG22+AJ22+AM22</f>
        <v>605,684</v>
      </c>
      <c r="AQ22" s="102" t="str">
        <f t="shared" si="17"/>
        <v>12</v>
      </c>
      <c r="AR22" s="102" t="str">
        <f t="shared" si="17"/>
        <v>0</v>
      </c>
      <c r="AS22" s="103"/>
    </row>
    <row r="23" ht="15.75" customHeight="1">
      <c r="A23" s="100">
        <v>18.0</v>
      </c>
      <c r="B23" s="100" t="s">
        <v>123</v>
      </c>
      <c r="C23" s="100" t="s">
        <v>25</v>
      </c>
      <c r="D23" s="101">
        <v>6.0</v>
      </c>
      <c r="E23" s="101">
        <v>4.0</v>
      </c>
      <c r="F23" s="100">
        <v>3158.0</v>
      </c>
      <c r="G23" s="100">
        <v>0.0</v>
      </c>
      <c r="H23" s="100">
        <v>0.0</v>
      </c>
      <c r="I23" s="100">
        <v>3180.0</v>
      </c>
      <c r="J23" s="100">
        <v>0.0</v>
      </c>
      <c r="K23" s="100">
        <v>0.0</v>
      </c>
      <c r="L23" s="100">
        <v>2194.0</v>
      </c>
      <c r="M23" s="100">
        <v>0.0</v>
      </c>
      <c r="N23" s="100">
        <v>0.0</v>
      </c>
      <c r="O23" s="100">
        <v>3712.0</v>
      </c>
      <c r="P23" s="100">
        <v>0.0</v>
      </c>
      <c r="Q23" s="100">
        <v>0.0</v>
      </c>
      <c r="R23" s="100">
        <v>5636.0</v>
      </c>
      <c r="S23" s="100">
        <v>0.0</v>
      </c>
      <c r="T23" s="100">
        <v>0.0</v>
      </c>
      <c r="U23" s="100">
        <v>5317.0</v>
      </c>
      <c r="V23" s="100">
        <v>0.0</v>
      </c>
      <c r="W23" s="100">
        <v>0.0</v>
      </c>
      <c r="X23" s="100">
        <v>2893.0</v>
      </c>
      <c r="Y23" s="100">
        <v>0.0</v>
      </c>
      <c r="Z23" s="100">
        <v>0.0</v>
      </c>
      <c r="AA23" s="100">
        <v>1700.0</v>
      </c>
      <c r="AB23" s="100">
        <v>0.0</v>
      </c>
      <c r="AC23" s="100">
        <v>0.0</v>
      </c>
      <c r="AD23" s="100">
        <v>1924.0</v>
      </c>
      <c r="AE23" s="100">
        <v>0.0</v>
      </c>
      <c r="AF23" s="100">
        <v>0.0</v>
      </c>
      <c r="AG23" s="100">
        <v>2150.0</v>
      </c>
      <c r="AH23" s="100">
        <v>0.0</v>
      </c>
      <c r="AI23" s="100">
        <v>0.0</v>
      </c>
      <c r="AJ23" s="100">
        <v>2457.0</v>
      </c>
      <c r="AK23" s="100">
        <v>0.0</v>
      </c>
      <c r="AL23" s="100">
        <v>0.0</v>
      </c>
      <c r="AM23" s="100">
        <v>4000.0</v>
      </c>
      <c r="AN23" s="100">
        <v>0.0</v>
      </c>
      <c r="AO23" s="100">
        <v>0.0</v>
      </c>
      <c r="AP23" s="102" t="str">
        <f t="shared" ref="AP23:AR23" si="18">F23+I23+L23+O23+R23+U23+X23+AA23+AD23+AG23+AJ23+AM23</f>
        <v>38,321</v>
      </c>
      <c r="AQ23" s="102" t="str">
        <f t="shared" si="18"/>
        <v>0</v>
      </c>
      <c r="AR23" s="102" t="str">
        <f t="shared" si="18"/>
        <v>0</v>
      </c>
      <c r="AS23" s="103"/>
    </row>
    <row r="24" ht="15.75" customHeight="1">
      <c r="A24" s="100">
        <v>19.0</v>
      </c>
      <c r="B24" s="108" t="s">
        <v>45</v>
      </c>
      <c r="C24" s="108" t="s">
        <v>25</v>
      </c>
      <c r="D24" s="109">
        <v>12.0</v>
      </c>
      <c r="E24" s="109">
        <v>6.0</v>
      </c>
      <c r="F24" s="108">
        <v>0.0</v>
      </c>
      <c r="G24" s="108">
        <v>0.0</v>
      </c>
      <c r="H24" s="108">
        <v>0.0</v>
      </c>
      <c r="I24" s="108">
        <v>0.0</v>
      </c>
      <c r="J24" s="108">
        <v>0.0</v>
      </c>
      <c r="K24" s="108">
        <v>0.0</v>
      </c>
      <c r="L24" s="108">
        <v>0.0</v>
      </c>
      <c r="M24" s="108">
        <v>0.0</v>
      </c>
      <c r="N24" s="108">
        <v>0.0</v>
      </c>
      <c r="O24" s="108">
        <v>0.0</v>
      </c>
      <c r="P24" s="108">
        <v>0.0</v>
      </c>
      <c r="Q24" s="108">
        <v>0.0</v>
      </c>
      <c r="R24" s="108">
        <v>0.0</v>
      </c>
      <c r="S24" s="108">
        <v>0.0</v>
      </c>
      <c r="T24" s="108">
        <v>0.0</v>
      </c>
      <c r="U24" s="108">
        <v>0.0</v>
      </c>
      <c r="V24" s="108">
        <v>0.0</v>
      </c>
      <c r="W24" s="108">
        <v>0.0</v>
      </c>
      <c r="X24" s="108">
        <v>0.0</v>
      </c>
      <c r="Y24" s="108">
        <v>0.0</v>
      </c>
      <c r="Z24" s="108">
        <v>0.0</v>
      </c>
      <c r="AA24" s="108">
        <v>0.0</v>
      </c>
      <c r="AB24" s="108">
        <v>0.0</v>
      </c>
      <c r="AC24" s="108">
        <v>0.0</v>
      </c>
      <c r="AD24" s="108">
        <v>0.0</v>
      </c>
      <c r="AE24" s="108">
        <v>0.0</v>
      </c>
      <c r="AF24" s="108">
        <v>0.0</v>
      </c>
      <c r="AG24" s="108">
        <v>0.0</v>
      </c>
      <c r="AH24" s="108">
        <v>0.0</v>
      </c>
      <c r="AI24" s="108">
        <v>0.0</v>
      </c>
      <c r="AJ24" s="108">
        <v>0.0</v>
      </c>
      <c r="AK24" s="108">
        <v>0.0</v>
      </c>
      <c r="AL24" s="108">
        <v>0.0</v>
      </c>
      <c r="AM24" s="108">
        <v>0.0</v>
      </c>
      <c r="AN24" s="108">
        <v>0.0</v>
      </c>
      <c r="AO24" s="108">
        <v>0.0</v>
      </c>
      <c r="AP24" s="110" t="str">
        <f t="shared" ref="AP24:AR24" si="19">F24+I24+L24+O24+R24+U24+X24+AA24+AD24+AG24+AJ24+AM24</f>
        <v>0</v>
      </c>
      <c r="AQ24" s="110" t="str">
        <f t="shared" si="19"/>
        <v>0</v>
      </c>
      <c r="AR24" s="110" t="str">
        <f t="shared" si="19"/>
        <v>0</v>
      </c>
      <c r="AS24" s="111" t="s">
        <v>143</v>
      </c>
    </row>
    <row r="25" ht="15.75" customHeight="1">
      <c r="A25" s="100">
        <v>20.0</v>
      </c>
      <c r="B25" s="100" t="s">
        <v>46</v>
      </c>
      <c r="C25" s="100" t="s">
        <v>25</v>
      </c>
      <c r="D25" s="101">
        <v>7.0</v>
      </c>
      <c r="E25" s="101">
        <v>2.0</v>
      </c>
      <c r="F25" s="100">
        <v>52.0</v>
      </c>
      <c r="G25" s="100">
        <v>0.0</v>
      </c>
      <c r="H25" s="100">
        <v>2.0E7</v>
      </c>
      <c r="I25" s="100">
        <v>40.0</v>
      </c>
      <c r="J25" s="100">
        <v>0.0</v>
      </c>
      <c r="K25" s="100">
        <v>1.8E7</v>
      </c>
      <c r="L25" s="100">
        <v>58.0</v>
      </c>
      <c r="M25" s="100">
        <v>0.0</v>
      </c>
      <c r="N25" s="100">
        <v>2.1E7</v>
      </c>
      <c r="O25" s="100">
        <v>72.0</v>
      </c>
      <c r="P25" s="100">
        <v>0.0</v>
      </c>
      <c r="Q25" s="100">
        <v>2.52E7</v>
      </c>
      <c r="R25" s="100">
        <v>70.0</v>
      </c>
      <c r="S25" s="100">
        <v>0.0</v>
      </c>
      <c r="T25" s="100">
        <v>2.1E7</v>
      </c>
      <c r="U25" s="100">
        <v>83.0</v>
      </c>
      <c r="V25" s="100">
        <v>0.0</v>
      </c>
      <c r="W25" s="100">
        <v>2.5E7</v>
      </c>
      <c r="X25" s="100">
        <v>153.0</v>
      </c>
      <c r="Y25" s="100">
        <v>0.0</v>
      </c>
      <c r="Z25" s="100">
        <v>4.6E7</v>
      </c>
      <c r="AA25" s="100">
        <v>67.0</v>
      </c>
      <c r="AB25" s="100">
        <v>0.0</v>
      </c>
      <c r="AC25" s="100">
        <v>2.0E7</v>
      </c>
      <c r="AD25" s="100">
        <v>83.0</v>
      </c>
      <c r="AE25" s="100">
        <v>0.0</v>
      </c>
      <c r="AF25" s="100">
        <v>2.5E7</v>
      </c>
      <c r="AG25" s="100">
        <v>83.0</v>
      </c>
      <c r="AH25" s="100">
        <v>0.0</v>
      </c>
      <c r="AI25" s="100">
        <v>2.5E7</v>
      </c>
      <c r="AJ25" s="100">
        <v>57.0</v>
      </c>
      <c r="AK25" s="100">
        <v>0.0</v>
      </c>
      <c r="AL25" s="100">
        <v>1.7E7</v>
      </c>
      <c r="AM25" s="100">
        <v>91.0</v>
      </c>
      <c r="AN25" s="100">
        <v>112.0</v>
      </c>
      <c r="AO25" s="100">
        <v>6.1E7</v>
      </c>
      <c r="AP25" s="102" t="str">
        <f t="shared" ref="AP25:AR25" si="20">F25+I25+L25+O25+R25+U25+X25+AA25+AD25+AG25+AJ25+AM25</f>
        <v>909</v>
      </c>
      <c r="AQ25" s="102" t="str">
        <f t="shared" si="20"/>
        <v>112</v>
      </c>
      <c r="AR25" s="102" t="str">
        <f t="shared" si="20"/>
        <v>324,200,000</v>
      </c>
      <c r="AS25" s="103"/>
    </row>
    <row r="26" ht="15.75" customHeight="1">
      <c r="A26" s="100">
        <v>21.0</v>
      </c>
      <c r="B26" s="100" t="s">
        <v>47</v>
      </c>
      <c r="C26" s="100" t="s">
        <v>25</v>
      </c>
      <c r="D26" s="101">
        <v>70.0</v>
      </c>
      <c r="E26" s="101">
        <v>61.0</v>
      </c>
      <c r="F26" s="100">
        <v>6640.0</v>
      </c>
      <c r="G26" s="100">
        <v>0.0</v>
      </c>
      <c r="H26" s="100">
        <v>0.0</v>
      </c>
      <c r="I26" s="100">
        <v>6167.0</v>
      </c>
      <c r="J26" s="100">
        <v>0.0</v>
      </c>
      <c r="K26" s="100">
        <v>0.0</v>
      </c>
      <c r="L26" s="100">
        <v>10432.0</v>
      </c>
      <c r="M26" s="100">
        <v>0.0</v>
      </c>
      <c r="N26" s="100">
        <v>0.0</v>
      </c>
      <c r="O26" s="100">
        <v>6445.0</v>
      </c>
      <c r="P26" s="100">
        <v>0.0</v>
      </c>
      <c r="Q26" s="100">
        <v>0.0</v>
      </c>
      <c r="R26" s="100">
        <v>9671.0</v>
      </c>
      <c r="S26" s="100">
        <v>0.0</v>
      </c>
      <c r="T26" s="100">
        <v>0.0</v>
      </c>
      <c r="U26" s="100">
        <v>7184.0</v>
      </c>
      <c r="V26" s="100">
        <v>0.0</v>
      </c>
      <c r="W26" s="100">
        <v>0.0</v>
      </c>
      <c r="X26" s="100">
        <v>6165.0</v>
      </c>
      <c r="Y26" s="100">
        <v>0.0</v>
      </c>
      <c r="Z26" s="100">
        <v>0.0</v>
      </c>
      <c r="AA26" s="100">
        <v>4493.0</v>
      </c>
      <c r="AB26" s="100">
        <v>0.0</v>
      </c>
      <c r="AC26" s="100">
        <v>0.0</v>
      </c>
      <c r="AD26" s="100">
        <v>5708.0</v>
      </c>
      <c r="AE26" s="100">
        <v>0.0</v>
      </c>
      <c r="AF26" s="100">
        <v>0.0</v>
      </c>
      <c r="AG26" s="100">
        <v>5914.0</v>
      </c>
      <c r="AH26" s="100">
        <v>0.0</v>
      </c>
      <c r="AI26" s="100">
        <v>0.0</v>
      </c>
      <c r="AJ26" s="100">
        <v>6745.0</v>
      </c>
      <c r="AK26" s="100">
        <v>0.0</v>
      </c>
      <c r="AL26" s="100">
        <v>0.0</v>
      </c>
      <c r="AM26" s="100">
        <v>7083.0</v>
      </c>
      <c r="AN26" s="100">
        <v>0.0</v>
      </c>
      <c r="AO26" s="100">
        <v>0.0</v>
      </c>
      <c r="AP26" s="102" t="str">
        <f t="shared" ref="AP26:AR26" si="21">F26+I26+L26+O26+R26+U26+X26+AA26+AD26+AG26+AJ26+AM26</f>
        <v>82,647</v>
      </c>
      <c r="AQ26" s="102" t="str">
        <f t="shared" si="21"/>
        <v>0</v>
      </c>
      <c r="AR26" s="102" t="str">
        <f t="shared" si="21"/>
        <v>0</v>
      </c>
      <c r="AS26" s="103"/>
    </row>
    <row r="27" ht="15.75" customHeight="1">
      <c r="A27" s="100">
        <v>22.0</v>
      </c>
      <c r="B27" s="100" t="s">
        <v>48</v>
      </c>
      <c r="C27" s="100" t="s">
        <v>25</v>
      </c>
      <c r="D27" s="101">
        <v>151.0</v>
      </c>
      <c r="E27" s="101">
        <v>152.0</v>
      </c>
      <c r="F27" s="100">
        <v>8286.0</v>
      </c>
      <c r="G27" s="100">
        <v>0.0</v>
      </c>
      <c r="H27" s="100">
        <v>0.0</v>
      </c>
      <c r="I27" s="100">
        <v>8904.0</v>
      </c>
      <c r="J27" s="100">
        <v>0.0</v>
      </c>
      <c r="K27" s="100">
        <v>0.0</v>
      </c>
      <c r="L27" s="100">
        <v>5549.0</v>
      </c>
      <c r="M27" s="100">
        <v>0.0</v>
      </c>
      <c r="N27" s="100">
        <v>0.0</v>
      </c>
      <c r="O27" s="100">
        <v>8934.0</v>
      </c>
      <c r="P27" s="100">
        <v>0.0</v>
      </c>
      <c r="Q27" s="100">
        <v>0.0</v>
      </c>
      <c r="R27" s="100">
        <v>13680.0</v>
      </c>
      <c r="S27" s="100">
        <v>0.0</v>
      </c>
      <c r="T27" s="100">
        <v>0.0</v>
      </c>
      <c r="U27" s="100">
        <v>12485.0</v>
      </c>
      <c r="V27" s="100">
        <v>0.0</v>
      </c>
      <c r="W27" s="100">
        <v>0.0</v>
      </c>
      <c r="X27" s="100">
        <v>9282.0</v>
      </c>
      <c r="Y27" s="100">
        <v>0.0</v>
      </c>
      <c r="Z27" s="100">
        <v>0.0</v>
      </c>
      <c r="AA27" s="100">
        <v>4963.0</v>
      </c>
      <c r="AB27" s="100">
        <v>0.0</v>
      </c>
      <c r="AC27" s="100">
        <v>0.0</v>
      </c>
      <c r="AD27" s="100">
        <v>5193.0</v>
      </c>
      <c r="AE27" s="100">
        <v>0.0</v>
      </c>
      <c r="AF27" s="100">
        <v>0.0</v>
      </c>
      <c r="AG27" s="100">
        <v>4839.0</v>
      </c>
      <c r="AH27" s="100">
        <v>0.0</v>
      </c>
      <c r="AI27" s="100">
        <v>0.0</v>
      </c>
      <c r="AJ27" s="100">
        <v>5104.0</v>
      </c>
      <c r="AK27" s="100">
        <v>0.0</v>
      </c>
      <c r="AL27" s="100">
        <v>0.0</v>
      </c>
      <c r="AM27" s="100">
        <v>6523.0</v>
      </c>
      <c r="AN27" s="100">
        <v>0.0</v>
      </c>
      <c r="AO27" s="100">
        <v>0.0</v>
      </c>
      <c r="AP27" s="102" t="str">
        <f t="shared" ref="AP27:AR27" si="22">F27+I27+L27+O27+R27+U27+X27+AA27+AD27+AG27+AJ27+AM27</f>
        <v>93,742</v>
      </c>
      <c r="AQ27" s="102" t="str">
        <f t="shared" si="22"/>
        <v>0</v>
      </c>
      <c r="AR27" s="102" t="str">
        <f t="shared" si="22"/>
        <v>0</v>
      </c>
      <c r="AS27" s="103"/>
    </row>
    <row r="28" ht="15.75" customHeight="1">
      <c r="A28" s="100">
        <v>23.0</v>
      </c>
      <c r="B28" s="100" t="s">
        <v>49</v>
      </c>
      <c r="C28" s="100" t="s">
        <v>25</v>
      </c>
      <c r="D28" s="101">
        <v>9.0</v>
      </c>
      <c r="E28" s="101">
        <v>6.0</v>
      </c>
      <c r="F28" s="100">
        <v>8325.0</v>
      </c>
      <c r="G28" s="100">
        <v>0.0</v>
      </c>
      <c r="H28" s="100">
        <v>0.0</v>
      </c>
      <c r="I28" s="100">
        <v>6208.0</v>
      </c>
      <c r="J28" s="100">
        <v>0.0</v>
      </c>
      <c r="K28" s="100">
        <v>0.0</v>
      </c>
      <c r="L28" s="100">
        <v>3988.0</v>
      </c>
      <c r="M28" s="100">
        <v>0.0</v>
      </c>
      <c r="N28" s="100">
        <v>0.0</v>
      </c>
      <c r="O28" s="100">
        <v>11325.0</v>
      </c>
      <c r="P28" s="100">
        <v>0.0</v>
      </c>
      <c r="Q28" s="100">
        <v>0.0</v>
      </c>
      <c r="R28" s="100">
        <v>7425.0</v>
      </c>
      <c r="S28" s="100">
        <v>0.0</v>
      </c>
      <c r="T28" s="100">
        <v>0.0</v>
      </c>
      <c r="U28" s="100">
        <v>6558.0</v>
      </c>
      <c r="V28" s="100">
        <v>0.0</v>
      </c>
      <c r="W28" s="100">
        <v>0.0</v>
      </c>
      <c r="X28" s="100">
        <v>6097.0</v>
      </c>
      <c r="Y28" s="100">
        <v>0.0</v>
      </c>
      <c r="Z28" s="100">
        <v>0.0</v>
      </c>
      <c r="AA28" s="100">
        <v>3088.0</v>
      </c>
      <c r="AB28" s="100">
        <v>0.0</v>
      </c>
      <c r="AC28" s="100">
        <v>0.0</v>
      </c>
      <c r="AD28" s="100">
        <v>2980.0</v>
      </c>
      <c r="AE28" s="100">
        <v>0.0</v>
      </c>
      <c r="AF28" s="100">
        <v>0.0</v>
      </c>
      <c r="AG28" s="100">
        <v>4213.0</v>
      </c>
      <c r="AH28" s="100">
        <v>0.0</v>
      </c>
      <c r="AI28" s="100">
        <v>0.0</v>
      </c>
      <c r="AJ28" s="100">
        <v>4675.0</v>
      </c>
      <c r="AK28" s="100">
        <v>0.0</v>
      </c>
      <c r="AL28" s="100">
        <v>0.0</v>
      </c>
      <c r="AM28" s="100">
        <v>7738.0</v>
      </c>
      <c r="AN28" s="100">
        <v>0.0</v>
      </c>
      <c r="AO28" s="100">
        <v>0.0</v>
      </c>
      <c r="AP28" s="102" t="str">
        <f t="shared" ref="AP28:AR28" si="23">F28+I28+L28+O28+R28+U28+X28+AA28+AD28+AG28+AJ28+AM28</f>
        <v>72,620</v>
      </c>
      <c r="AQ28" s="102" t="str">
        <f t="shared" si="23"/>
        <v>0</v>
      </c>
      <c r="AR28" s="102" t="str">
        <f t="shared" si="23"/>
        <v>0</v>
      </c>
      <c r="AS28" s="103"/>
    </row>
    <row r="29" ht="15.75" customHeight="1">
      <c r="A29" s="100">
        <v>24.0</v>
      </c>
      <c r="B29" s="100" t="s">
        <v>50</v>
      </c>
      <c r="C29" s="100" t="s">
        <v>28</v>
      </c>
      <c r="D29" s="101">
        <v>5.0</v>
      </c>
      <c r="E29" s="101">
        <v>2.0</v>
      </c>
      <c r="F29" s="100">
        <v>100.0</v>
      </c>
      <c r="G29" s="100">
        <v>0.0</v>
      </c>
      <c r="H29" s="100">
        <v>0.0</v>
      </c>
      <c r="I29" s="100">
        <v>80.0</v>
      </c>
      <c r="J29" s="100">
        <v>0.0</v>
      </c>
      <c r="K29" s="100">
        <v>0.0</v>
      </c>
      <c r="L29" s="100">
        <v>60.0</v>
      </c>
      <c r="M29" s="100">
        <v>0.0</v>
      </c>
      <c r="N29" s="100">
        <v>0.0</v>
      </c>
      <c r="O29" s="100">
        <v>150.0</v>
      </c>
      <c r="P29" s="100">
        <v>0.0</v>
      </c>
      <c r="Q29" s="100">
        <v>0.0</v>
      </c>
      <c r="R29" s="100">
        <v>50.0</v>
      </c>
      <c r="S29" s="100">
        <v>0.0</v>
      </c>
      <c r="T29" s="100">
        <v>0.0</v>
      </c>
      <c r="U29" s="100">
        <v>100.0</v>
      </c>
      <c r="V29" s="100">
        <v>0.0</v>
      </c>
      <c r="W29" s="100">
        <v>0.0</v>
      </c>
      <c r="X29" s="100">
        <v>150.0</v>
      </c>
      <c r="Y29" s="100">
        <v>0.0</v>
      </c>
      <c r="Z29" s="100">
        <v>0.0</v>
      </c>
      <c r="AA29" s="100">
        <v>200.0</v>
      </c>
      <c r="AB29" s="100">
        <v>0.0</v>
      </c>
      <c r="AC29" s="100">
        <v>0.0</v>
      </c>
      <c r="AD29" s="100">
        <v>250.0</v>
      </c>
      <c r="AE29" s="100">
        <v>0.0</v>
      </c>
      <c r="AF29" s="100">
        <v>0.0</v>
      </c>
      <c r="AG29" s="100">
        <v>50.0</v>
      </c>
      <c r="AH29" s="100">
        <v>0.0</v>
      </c>
      <c r="AI29" s="100">
        <v>0.0</v>
      </c>
      <c r="AJ29" s="100">
        <v>90.0</v>
      </c>
      <c r="AK29" s="100">
        <v>0.0</v>
      </c>
      <c r="AL29" s="100">
        <v>0.0</v>
      </c>
      <c r="AM29" s="100">
        <v>100.0</v>
      </c>
      <c r="AN29" s="100">
        <v>0.0</v>
      </c>
      <c r="AO29" s="100">
        <v>0.0</v>
      </c>
      <c r="AP29" s="102" t="str">
        <f t="shared" ref="AP29:AR29" si="24">F29+I29+L29+O29+R29+U29+X29+AA29+AD29+AG29+AJ29+AM29</f>
        <v>1,380</v>
      </c>
      <c r="AQ29" s="102" t="str">
        <f t="shared" si="24"/>
        <v>0</v>
      </c>
      <c r="AR29" s="102" t="str">
        <f t="shared" si="24"/>
        <v>0</v>
      </c>
      <c r="AS29" s="103"/>
    </row>
    <row r="30" ht="15.75" customHeight="1">
      <c r="A30" s="100">
        <v>25.0</v>
      </c>
      <c r="B30" s="100" t="s">
        <v>51</v>
      </c>
      <c r="C30" s="100" t="s">
        <v>25</v>
      </c>
      <c r="D30" s="101">
        <v>2.0</v>
      </c>
      <c r="E30" s="101">
        <v>3.0</v>
      </c>
      <c r="F30" s="100">
        <v>1203.0</v>
      </c>
      <c r="G30" s="100">
        <v>0.0</v>
      </c>
      <c r="H30" s="100">
        <v>0.0</v>
      </c>
      <c r="I30" s="100">
        <v>1048.0</v>
      </c>
      <c r="J30" s="100">
        <v>0.0</v>
      </c>
      <c r="K30" s="100">
        <v>0.0</v>
      </c>
      <c r="L30" s="100">
        <v>851.0</v>
      </c>
      <c r="M30" s="100">
        <v>0.0</v>
      </c>
      <c r="N30" s="100">
        <v>0.0</v>
      </c>
      <c r="O30" s="100">
        <v>1002.0</v>
      </c>
      <c r="P30" s="100">
        <v>0.0</v>
      </c>
      <c r="Q30" s="100">
        <v>0.0</v>
      </c>
      <c r="R30" s="100">
        <v>1446.0</v>
      </c>
      <c r="S30" s="100">
        <v>0.0</v>
      </c>
      <c r="T30" s="100">
        <v>0.0</v>
      </c>
      <c r="U30" s="100">
        <v>1356.0</v>
      </c>
      <c r="V30" s="100">
        <v>0.0</v>
      </c>
      <c r="W30" s="100">
        <v>0.0</v>
      </c>
      <c r="X30" s="100">
        <v>1275.0</v>
      </c>
      <c r="Y30" s="100">
        <v>0.0</v>
      </c>
      <c r="Z30" s="100">
        <v>0.0</v>
      </c>
      <c r="AA30" s="100">
        <v>1060.0</v>
      </c>
      <c r="AB30" s="100">
        <v>0.0</v>
      </c>
      <c r="AC30" s="100">
        <v>0.0</v>
      </c>
      <c r="AD30" s="100">
        <v>1544.0</v>
      </c>
      <c r="AE30" s="100">
        <v>0.0</v>
      </c>
      <c r="AF30" s="100">
        <v>0.0</v>
      </c>
      <c r="AG30" s="100">
        <v>1297.0</v>
      </c>
      <c r="AH30" s="100">
        <v>0.0</v>
      </c>
      <c r="AI30" s="100">
        <v>0.0</v>
      </c>
      <c r="AJ30" s="100">
        <v>1248.0</v>
      </c>
      <c r="AK30" s="100">
        <v>0.0</v>
      </c>
      <c r="AL30" s="100">
        <v>0.0</v>
      </c>
      <c r="AM30" s="100">
        <v>953.0</v>
      </c>
      <c r="AN30" s="100">
        <v>0.0</v>
      </c>
      <c r="AO30" s="100">
        <v>0.0</v>
      </c>
      <c r="AP30" s="102" t="str">
        <f t="shared" ref="AP30:AR30" si="25">F30+I30+L30+O30+R30+U30+X30+AA30+AD30+AG30+AJ30+AM30</f>
        <v>14,283</v>
      </c>
      <c r="AQ30" s="102" t="str">
        <f t="shared" si="25"/>
        <v>0</v>
      </c>
      <c r="AR30" s="102" t="str">
        <f t="shared" si="25"/>
        <v>0</v>
      </c>
      <c r="AS30" s="103"/>
    </row>
    <row r="31" ht="15.75" customHeight="1">
      <c r="A31" s="100">
        <v>26.0</v>
      </c>
      <c r="B31" s="100" t="s">
        <v>52</v>
      </c>
      <c r="C31" s="100" t="s">
        <v>25</v>
      </c>
      <c r="D31" s="101">
        <v>4.0</v>
      </c>
      <c r="E31" s="101">
        <v>2.0</v>
      </c>
      <c r="F31" s="100">
        <v>1395.0</v>
      </c>
      <c r="G31" s="100">
        <v>0.0</v>
      </c>
      <c r="H31" s="100">
        <v>0.0</v>
      </c>
      <c r="I31" s="100">
        <v>1754.0</v>
      </c>
      <c r="J31" s="100">
        <v>0.0</v>
      </c>
      <c r="K31" s="100">
        <v>0.0</v>
      </c>
      <c r="L31" s="100">
        <v>657.0</v>
      </c>
      <c r="M31" s="100">
        <v>0.0</v>
      </c>
      <c r="N31" s="100">
        <v>0.0</v>
      </c>
      <c r="O31" s="100">
        <v>580.0</v>
      </c>
      <c r="P31" s="100">
        <v>0.0</v>
      </c>
      <c r="Q31" s="100">
        <v>0.0</v>
      </c>
      <c r="R31" s="100">
        <v>1843.0</v>
      </c>
      <c r="S31" s="100">
        <v>0.0</v>
      </c>
      <c r="T31" s="100">
        <v>0.0</v>
      </c>
      <c r="U31" s="100">
        <v>796.0</v>
      </c>
      <c r="V31" s="100">
        <v>0.0</v>
      </c>
      <c r="W31" s="100">
        <v>0.0</v>
      </c>
      <c r="X31" s="100">
        <v>1047.0</v>
      </c>
      <c r="Y31" s="100">
        <v>0.0</v>
      </c>
      <c r="Z31" s="100">
        <v>0.0</v>
      </c>
      <c r="AA31" s="100">
        <v>908.0</v>
      </c>
      <c r="AB31" s="100">
        <v>0.0</v>
      </c>
      <c r="AC31" s="100">
        <v>0.0</v>
      </c>
      <c r="AD31" s="100">
        <v>1843.0</v>
      </c>
      <c r="AE31" s="100">
        <v>0.0</v>
      </c>
      <c r="AF31" s="100">
        <v>0.0</v>
      </c>
      <c r="AG31" s="100">
        <v>1756.0</v>
      </c>
      <c r="AH31" s="100">
        <v>0.0</v>
      </c>
      <c r="AI31" s="100">
        <v>0.0</v>
      </c>
      <c r="AJ31" s="100">
        <v>1741.0</v>
      </c>
      <c r="AK31" s="100">
        <v>0.0</v>
      </c>
      <c r="AL31" s="100">
        <v>0.0</v>
      </c>
      <c r="AM31" s="100">
        <v>507.0</v>
      </c>
      <c r="AN31" s="100">
        <v>0.0</v>
      </c>
      <c r="AO31" s="100">
        <v>0.0</v>
      </c>
      <c r="AP31" s="102" t="str">
        <f t="shared" ref="AP31:AR31" si="26">F31+I31+L31+O31+R31+U31+X31+AA31+AD31+AG31+AJ31+AM31</f>
        <v>14,827</v>
      </c>
      <c r="AQ31" s="102" t="str">
        <f t="shared" si="26"/>
        <v>0</v>
      </c>
      <c r="AR31" s="102" t="str">
        <f t="shared" si="26"/>
        <v>0</v>
      </c>
      <c r="AS31" s="103"/>
    </row>
    <row r="32" ht="15.75" customHeight="1">
      <c r="A32" s="100">
        <v>27.0</v>
      </c>
      <c r="B32" s="100" t="s">
        <v>54</v>
      </c>
      <c r="C32" s="100" t="s">
        <v>25</v>
      </c>
      <c r="D32" s="101">
        <v>12.0</v>
      </c>
      <c r="E32" s="101">
        <v>0.0</v>
      </c>
      <c r="F32" s="100">
        <v>5600.0</v>
      </c>
      <c r="G32" s="100">
        <v>0.0</v>
      </c>
      <c r="H32" s="100">
        <v>0.0</v>
      </c>
      <c r="I32" s="100">
        <v>4000.0</v>
      </c>
      <c r="J32" s="100">
        <v>0.0</v>
      </c>
      <c r="K32" s="100">
        <v>0.0</v>
      </c>
      <c r="L32" s="100">
        <v>3300.0</v>
      </c>
      <c r="M32" s="100">
        <v>0.0</v>
      </c>
      <c r="N32" s="100">
        <v>0.0</v>
      </c>
      <c r="O32" s="100">
        <v>8200.0</v>
      </c>
      <c r="P32" s="100">
        <v>0.0</v>
      </c>
      <c r="Q32" s="100">
        <v>0.0</v>
      </c>
      <c r="R32" s="100">
        <v>6400.0</v>
      </c>
      <c r="S32" s="100">
        <v>0.0</v>
      </c>
      <c r="T32" s="100">
        <v>0.0</v>
      </c>
      <c r="U32" s="100">
        <v>5700.0</v>
      </c>
      <c r="V32" s="100">
        <v>0.0</v>
      </c>
      <c r="W32" s="100">
        <v>0.0</v>
      </c>
      <c r="X32" s="100">
        <v>4500.0</v>
      </c>
      <c r="Y32" s="100">
        <v>0.0</v>
      </c>
      <c r="Z32" s="100">
        <v>0.0</v>
      </c>
      <c r="AA32" s="100">
        <v>3100.0</v>
      </c>
      <c r="AB32" s="100">
        <v>0.0</v>
      </c>
      <c r="AC32" s="100">
        <v>0.0</v>
      </c>
      <c r="AD32" s="100">
        <v>4350.0</v>
      </c>
      <c r="AE32" s="100">
        <v>0.0</v>
      </c>
      <c r="AF32" s="100">
        <v>0.0</v>
      </c>
      <c r="AG32" s="100">
        <v>5300.0</v>
      </c>
      <c r="AH32" s="100">
        <v>0.0</v>
      </c>
      <c r="AI32" s="100">
        <v>0.0</v>
      </c>
      <c r="AJ32" s="100">
        <v>4700.0</v>
      </c>
      <c r="AK32" s="100">
        <v>0.0</v>
      </c>
      <c r="AL32" s="100">
        <v>0.0</v>
      </c>
      <c r="AM32" s="100">
        <v>6310.0</v>
      </c>
      <c r="AN32" s="100">
        <v>0.0</v>
      </c>
      <c r="AO32" s="100">
        <v>0.0</v>
      </c>
      <c r="AP32" s="102" t="str">
        <f t="shared" ref="AP32:AR32" si="27">F32+I32+L32+O32+R32+U32+X32+AA32+AD32+AG32+AJ32+AM32</f>
        <v>61,460</v>
      </c>
      <c r="AQ32" s="102" t="str">
        <f t="shared" si="27"/>
        <v>0</v>
      </c>
      <c r="AR32" s="102" t="str">
        <f t="shared" si="27"/>
        <v>0</v>
      </c>
      <c r="AS32" s="103"/>
    </row>
    <row r="33" ht="15.75" customHeight="1">
      <c r="A33" s="100">
        <v>28.0</v>
      </c>
      <c r="B33" s="100" t="s">
        <v>144</v>
      </c>
      <c r="C33" s="100" t="s">
        <v>25</v>
      </c>
      <c r="D33" s="101">
        <v>4.0</v>
      </c>
      <c r="E33" s="101">
        <v>2.0</v>
      </c>
      <c r="F33" s="100">
        <v>443.0</v>
      </c>
      <c r="G33" s="100">
        <v>0.0</v>
      </c>
      <c r="H33" s="100">
        <v>0.0</v>
      </c>
      <c r="I33" s="100">
        <v>435.0</v>
      </c>
      <c r="J33" s="100">
        <v>0.0</v>
      </c>
      <c r="K33" s="100">
        <v>0.0</v>
      </c>
      <c r="L33" s="100">
        <v>86.0</v>
      </c>
      <c r="M33" s="100">
        <v>0.0</v>
      </c>
      <c r="N33" s="100">
        <v>0.0</v>
      </c>
      <c r="O33" s="100">
        <v>478.0</v>
      </c>
      <c r="P33" s="100">
        <v>0.0</v>
      </c>
      <c r="Q33" s="100">
        <v>0.0</v>
      </c>
      <c r="R33" s="100">
        <v>542.0</v>
      </c>
      <c r="S33" s="100">
        <v>0.0</v>
      </c>
      <c r="T33" s="100">
        <v>0.0</v>
      </c>
      <c r="U33" s="100">
        <v>540.0</v>
      </c>
      <c r="V33" s="100">
        <v>0.0</v>
      </c>
      <c r="W33" s="100">
        <v>0.0</v>
      </c>
      <c r="X33" s="100">
        <v>458.0</v>
      </c>
      <c r="Y33" s="100">
        <v>0.0</v>
      </c>
      <c r="Z33" s="100">
        <v>0.0</v>
      </c>
      <c r="AA33" s="100">
        <v>520.0</v>
      </c>
      <c r="AB33" s="100">
        <v>0.0</v>
      </c>
      <c r="AC33" s="100">
        <v>5200000.0</v>
      </c>
      <c r="AD33" s="100">
        <v>504.0</v>
      </c>
      <c r="AE33" s="100">
        <v>0.0</v>
      </c>
      <c r="AF33" s="100">
        <v>5040000.0</v>
      </c>
      <c r="AG33" s="100">
        <v>534.0</v>
      </c>
      <c r="AH33" s="100">
        <v>0.0</v>
      </c>
      <c r="AI33" s="100">
        <v>5340000.0</v>
      </c>
      <c r="AJ33" s="100">
        <v>585.0</v>
      </c>
      <c r="AK33" s="100">
        <v>0.0</v>
      </c>
      <c r="AL33" s="100">
        <v>5850000.0</v>
      </c>
      <c r="AM33" s="100">
        <v>356.0</v>
      </c>
      <c r="AN33" s="100">
        <v>0.0</v>
      </c>
      <c r="AO33" s="100">
        <v>3560000.0</v>
      </c>
      <c r="AP33" s="102" t="str">
        <f t="shared" ref="AP33:AR33" si="28">F33+I33+L33+O33+R33+U33+X33+AA33+AD33+AG33+AJ33+AM33</f>
        <v>5,481</v>
      </c>
      <c r="AQ33" s="102" t="str">
        <f t="shared" si="28"/>
        <v>0</v>
      </c>
      <c r="AR33" s="102" t="str">
        <f t="shared" si="28"/>
        <v>24,990,000</v>
      </c>
      <c r="AS33" s="103"/>
    </row>
    <row r="34" ht="15.75" customHeight="1">
      <c r="A34" s="100">
        <v>29.0</v>
      </c>
      <c r="B34" s="100" t="s">
        <v>57</v>
      </c>
      <c r="C34" s="100" t="s">
        <v>36</v>
      </c>
      <c r="D34" s="101">
        <v>2.0</v>
      </c>
      <c r="E34" s="101">
        <v>0.0</v>
      </c>
      <c r="F34" s="100">
        <v>27230.0</v>
      </c>
      <c r="G34" s="100">
        <v>0.0</v>
      </c>
      <c r="H34" s="100">
        <v>0.0</v>
      </c>
      <c r="I34" s="100">
        <v>25560.0</v>
      </c>
      <c r="J34" s="100">
        <v>0.0</v>
      </c>
      <c r="K34" s="100">
        <v>0.0</v>
      </c>
      <c r="L34" s="100">
        <v>7240.0</v>
      </c>
      <c r="M34" s="100">
        <v>0.0</v>
      </c>
      <c r="N34" s="100">
        <v>0.0</v>
      </c>
      <c r="O34" s="100">
        <v>15980.0</v>
      </c>
      <c r="P34" s="100">
        <v>0.0</v>
      </c>
      <c r="Q34" s="100">
        <v>0.0</v>
      </c>
      <c r="R34" s="100">
        <v>16030.0</v>
      </c>
      <c r="S34" s="100">
        <v>0.0</v>
      </c>
      <c r="T34" s="100">
        <v>0.0</v>
      </c>
      <c r="U34" s="100">
        <v>14150.0</v>
      </c>
      <c r="V34" s="100">
        <v>0.0</v>
      </c>
      <c r="W34" s="100">
        <v>0.0</v>
      </c>
      <c r="X34" s="100">
        <v>25510.0</v>
      </c>
      <c r="Y34" s="100">
        <v>0.0</v>
      </c>
      <c r="Z34" s="100">
        <v>0.0</v>
      </c>
      <c r="AA34" s="100">
        <v>12850.0</v>
      </c>
      <c r="AB34" s="100">
        <v>0.0</v>
      </c>
      <c r="AC34" s="100">
        <v>0.0</v>
      </c>
      <c r="AD34" s="100">
        <v>21750.0</v>
      </c>
      <c r="AE34" s="100">
        <v>0.0</v>
      </c>
      <c r="AF34" s="100">
        <v>0.0</v>
      </c>
      <c r="AG34" s="100">
        <v>22060.0</v>
      </c>
      <c r="AH34" s="100">
        <v>0.0</v>
      </c>
      <c r="AI34" s="100">
        <v>0.0</v>
      </c>
      <c r="AJ34" s="100">
        <v>15450.0</v>
      </c>
      <c r="AK34" s="100">
        <v>0.0</v>
      </c>
      <c r="AL34" s="100">
        <v>0.0</v>
      </c>
      <c r="AM34" s="100">
        <v>23240.0</v>
      </c>
      <c r="AN34" s="100">
        <v>0.0</v>
      </c>
      <c r="AO34" s="100">
        <v>0.0</v>
      </c>
      <c r="AP34" s="102" t="str">
        <f t="shared" ref="AP34:AR34" si="29">F34+I34+L34+O34+R34+U34+X34+AA34+AD34+AG34+AJ34+AM34</f>
        <v>227,050</v>
      </c>
      <c r="AQ34" s="102" t="str">
        <f t="shared" si="29"/>
        <v>0</v>
      </c>
      <c r="AR34" s="102" t="str">
        <f t="shared" si="29"/>
        <v>0</v>
      </c>
      <c r="AS34" s="103"/>
    </row>
    <row r="35" ht="15.75" customHeight="1">
      <c r="A35" s="100">
        <v>30.0</v>
      </c>
      <c r="B35" s="100" t="s">
        <v>58</v>
      </c>
      <c r="C35" s="100" t="s">
        <v>28</v>
      </c>
      <c r="D35" s="101">
        <v>23.0</v>
      </c>
      <c r="E35" s="101">
        <v>9.0</v>
      </c>
      <c r="F35" s="100">
        <v>1457.0</v>
      </c>
      <c r="G35" s="100">
        <v>0.0</v>
      </c>
      <c r="H35" s="100">
        <v>0.0</v>
      </c>
      <c r="I35" s="100">
        <v>2319.0</v>
      </c>
      <c r="J35" s="100">
        <v>0.0</v>
      </c>
      <c r="K35" s="100">
        <v>0.0</v>
      </c>
      <c r="L35" s="100">
        <v>551.0</v>
      </c>
      <c r="M35" s="100">
        <v>0.0</v>
      </c>
      <c r="N35" s="100">
        <v>0.0</v>
      </c>
      <c r="O35" s="100">
        <v>1522.0</v>
      </c>
      <c r="P35" s="100">
        <v>0.0</v>
      </c>
      <c r="Q35" s="100">
        <v>0.0</v>
      </c>
      <c r="R35" s="100">
        <v>1944.0</v>
      </c>
      <c r="S35" s="100">
        <v>0.0</v>
      </c>
      <c r="T35" s="100">
        <v>0.0</v>
      </c>
      <c r="U35" s="100">
        <v>2485.0</v>
      </c>
      <c r="V35" s="100">
        <v>0.0</v>
      </c>
      <c r="W35" s="100">
        <v>0.0</v>
      </c>
      <c r="X35" s="100">
        <v>2812.0</v>
      </c>
      <c r="Y35" s="100">
        <v>0.0</v>
      </c>
      <c r="Z35" s="100">
        <v>0.0</v>
      </c>
      <c r="AA35" s="100">
        <v>1642.0</v>
      </c>
      <c r="AB35" s="100">
        <v>0.0</v>
      </c>
      <c r="AC35" s="100">
        <v>0.0</v>
      </c>
      <c r="AD35" s="100">
        <v>2261.0</v>
      </c>
      <c r="AE35" s="100">
        <v>0.0</v>
      </c>
      <c r="AF35" s="100">
        <v>0.0</v>
      </c>
      <c r="AG35" s="100">
        <v>1403.0</v>
      </c>
      <c r="AH35" s="100">
        <v>0.0</v>
      </c>
      <c r="AI35" s="100">
        <v>0.0</v>
      </c>
      <c r="AJ35" s="100">
        <v>2576.0</v>
      </c>
      <c r="AK35" s="100">
        <v>0.0</v>
      </c>
      <c r="AL35" s="100">
        <v>0.0</v>
      </c>
      <c r="AM35" s="100">
        <v>3603.0</v>
      </c>
      <c r="AN35" s="100">
        <v>0.0</v>
      </c>
      <c r="AO35" s="100">
        <v>0.0</v>
      </c>
      <c r="AP35" s="102" t="str">
        <f t="shared" ref="AP35:AR35" si="30">F35+I35+L35+O35+R35+U35+X35+AA35+AD35+AG35+AJ35+AM35</f>
        <v>24,575</v>
      </c>
      <c r="AQ35" s="102" t="str">
        <f t="shared" si="30"/>
        <v>0</v>
      </c>
      <c r="AR35" s="102" t="str">
        <f t="shared" si="30"/>
        <v>0</v>
      </c>
      <c r="AS35" s="103"/>
    </row>
    <row r="36" ht="15.75" customHeight="1">
      <c r="A36" s="100">
        <v>31.0</v>
      </c>
      <c r="B36" s="100" t="s">
        <v>59</v>
      </c>
      <c r="C36" s="100" t="s">
        <v>25</v>
      </c>
      <c r="D36" s="101">
        <v>5.0</v>
      </c>
      <c r="E36" s="101">
        <v>2.0</v>
      </c>
      <c r="F36" s="100">
        <v>3475.0</v>
      </c>
      <c r="G36" s="100">
        <v>0.0</v>
      </c>
      <c r="H36" s="100">
        <v>4.6915E7</v>
      </c>
      <c r="I36" s="100">
        <v>2737.0</v>
      </c>
      <c r="J36" s="100">
        <v>0.0</v>
      </c>
      <c r="K36" s="100">
        <v>3.38E7</v>
      </c>
      <c r="L36" s="100">
        <v>3182.0</v>
      </c>
      <c r="M36" s="100">
        <v>0.0</v>
      </c>
      <c r="N36" s="100">
        <v>3.618E7</v>
      </c>
      <c r="O36" s="100">
        <v>4279.0</v>
      </c>
      <c r="P36" s="100">
        <v>0.0</v>
      </c>
      <c r="Q36" s="100">
        <v>5.9535E7</v>
      </c>
      <c r="R36" s="100">
        <v>1646.0</v>
      </c>
      <c r="S36" s="100">
        <v>0.0</v>
      </c>
      <c r="T36" s="100">
        <v>2.242E7</v>
      </c>
      <c r="U36" s="100">
        <v>4736.0</v>
      </c>
      <c r="V36" s="100">
        <v>0.0</v>
      </c>
      <c r="W36" s="100">
        <v>6.4685E7</v>
      </c>
      <c r="X36" s="100">
        <v>5034.0</v>
      </c>
      <c r="Y36" s="100">
        <v>0.0</v>
      </c>
      <c r="Z36" s="100">
        <v>7.471E7</v>
      </c>
      <c r="AA36" s="100">
        <v>1971.0</v>
      </c>
      <c r="AB36" s="100">
        <v>0.0</v>
      </c>
      <c r="AC36" s="100">
        <v>2.676E7</v>
      </c>
      <c r="AD36" s="100">
        <v>4068.0</v>
      </c>
      <c r="AE36" s="100">
        <v>0.0</v>
      </c>
      <c r="AF36" s="100">
        <v>5.5405E7</v>
      </c>
      <c r="AG36" s="100">
        <v>3549.0</v>
      </c>
      <c r="AH36" s="100">
        <v>0.0</v>
      </c>
      <c r="AI36" s="100">
        <v>4.6605E7</v>
      </c>
      <c r="AJ36" s="100">
        <v>4006.0</v>
      </c>
      <c r="AK36" s="100">
        <v>0.0</v>
      </c>
      <c r="AL36" s="100">
        <v>5.157E7</v>
      </c>
      <c r="AM36" s="100">
        <v>5150.0</v>
      </c>
      <c r="AN36" s="100">
        <v>0.0</v>
      </c>
      <c r="AO36" s="100">
        <v>6.3465E7</v>
      </c>
      <c r="AP36" s="102" t="str">
        <f t="shared" ref="AP36:AR36" si="31">F36+I36+L36+O36+R36+U36+X36+AA36+AD36+AG36+AJ36+AM36</f>
        <v>43,833</v>
      </c>
      <c r="AQ36" s="102" t="str">
        <f t="shared" si="31"/>
        <v>0</v>
      </c>
      <c r="AR36" s="102" t="str">
        <f t="shared" si="31"/>
        <v>582,050,000</v>
      </c>
      <c r="AS36" s="103"/>
    </row>
    <row r="37" ht="15.75" customHeight="1">
      <c r="A37" s="100">
        <v>32.0</v>
      </c>
      <c r="B37" s="100" t="s">
        <v>60</v>
      </c>
      <c r="C37" s="100" t="s">
        <v>36</v>
      </c>
      <c r="D37" s="101">
        <v>15.0</v>
      </c>
      <c r="E37" s="101">
        <v>4.0</v>
      </c>
      <c r="F37" s="100">
        <v>10285.0</v>
      </c>
      <c r="G37" s="100">
        <v>78.0</v>
      </c>
      <c r="H37" s="100">
        <v>0.0</v>
      </c>
      <c r="I37" s="100">
        <v>10949.0</v>
      </c>
      <c r="J37" s="100">
        <v>214.0</v>
      </c>
      <c r="K37" s="100">
        <v>0.0</v>
      </c>
      <c r="L37" s="100">
        <v>5664.0</v>
      </c>
      <c r="M37" s="100">
        <v>168.0</v>
      </c>
      <c r="N37" s="100">
        <v>0.0</v>
      </c>
      <c r="O37" s="100">
        <v>13664.0</v>
      </c>
      <c r="P37" s="100">
        <v>40.0</v>
      </c>
      <c r="Q37" s="100">
        <v>0.0</v>
      </c>
      <c r="R37" s="100">
        <v>16641.0</v>
      </c>
      <c r="S37" s="100">
        <v>0.0</v>
      </c>
      <c r="T37" s="100">
        <v>0.0</v>
      </c>
      <c r="U37" s="100">
        <v>16414.0</v>
      </c>
      <c r="V37" s="100">
        <v>0.0</v>
      </c>
      <c r="W37" s="100">
        <v>0.0</v>
      </c>
      <c r="X37" s="100">
        <v>14456.0</v>
      </c>
      <c r="Y37" s="100">
        <v>0.0</v>
      </c>
      <c r="Z37" s="100">
        <v>0.0</v>
      </c>
      <c r="AA37" s="100">
        <v>6519.0</v>
      </c>
      <c r="AB37" s="100">
        <v>107.0</v>
      </c>
      <c r="AC37" s="100">
        <v>0.0</v>
      </c>
      <c r="AD37" s="100">
        <v>11148.0</v>
      </c>
      <c r="AE37" s="100">
        <v>51.0</v>
      </c>
      <c r="AF37" s="100">
        <v>0.0</v>
      </c>
      <c r="AG37" s="100">
        <v>10473.0</v>
      </c>
      <c r="AH37" s="100">
        <v>99.0</v>
      </c>
      <c r="AI37" s="100">
        <v>0.0</v>
      </c>
      <c r="AJ37" s="100">
        <v>11341.0</v>
      </c>
      <c r="AK37" s="100">
        <v>34.0</v>
      </c>
      <c r="AL37" s="100">
        <v>0.0</v>
      </c>
      <c r="AM37" s="100">
        <v>23944.0</v>
      </c>
      <c r="AN37" s="100">
        <v>47.0</v>
      </c>
      <c r="AO37" s="100">
        <v>0.0</v>
      </c>
      <c r="AP37" s="102" t="str">
        <f t="shared" ref="AP37:AR37" si="32">F37+I37+L37+O37+R37+U37+X37+AA37+AD37+AG37+AJ37+AM37</f>
        <v>151,498</v>
      </c>
      <c r="AQ37" s="102" t="str">
        <f t="shared" si="32"/>
        <v>838</v>
      </c>
      <c r="AR37" s="102" t="str">
        <f t="shared" si="32"/>
        <v>0</v>
      </c>
      <c r="AS37" s="103"/>
    </row>
    <row r="38" ht="15.75" customHeight="1">
      <c r="A38" s="100">
        <v>33.0</v>
      </c>
      <c r="B38" s="108" t="s">
        <v>61</v>
      </c>
      <c r="C38" s="108" t="s">
        <v>25</v>
      </c>
      <c r="D38" s="109">
        <v>27.0</v>
      </c>
      <c r="E38" s="109">
        <v>5.0</v>
      </c>
      <c r="F38" s="108">
        <v>0.0</v>
      </c>
      <c r="G38" s="108">
        <v>0.0</v>
      </c>
      <c r="H38" s="108">
        <v>0.0</v>
      </c>
      <c r="I38" s="108">
        <v>0.0</v>
      </c>
      <c r="J38" s="108">
        <v>0.0</v>
      </c>
      <c r="K38" s="108">
        <v>0.0</v>
      </c>
      <c r="L38" s="108">
        <v>0.0</v>
      </c>
      <c r="M38" s="108">
        <v>0.0</v>
      </c>
      <c r="N38" s="108">
        <v>0.0</v>
      </c>
      <c r="O38" s="108">
        <v>0.0</v>
      </c>
      <c r="P38" s="108">
        <v>0.0</v>
      </c>
      <c r="Q38" s="108">
        <v>0.0</v>
      </c>
      <c r="R38" s="108">
        <v>0.0</v>
      </c>
      <c r="S38" s="108">
        <v>0.0</v>
      </c>
      <c r="T38" s="108">
        <v>0.0</v>
      </c>
      <c r="U38" s="108">
        <v>0.0</v>
      </c>
      <c r="V38" s="108">
        <v>0.0</v>
      </c>
      <c r="W38" s="108">
        <v>0.0</v>
      </c>
      <c r="X38" s="108">
        <v>0.0</v>
      </c>
      <c r="Y38" s="108">
        <v>0.0</v>
      </c>
      <c r="Z38" s="108">
        <v>0.0</v>
      </c>
      <c r="AA38" s="108">
        <v>0.0</v>
      </c>
      <c r="AB38" s="108">
        <v>0.0</v>
      </c>
      <c r="AC38" s="108">
        <v>0.0</v>
      </c>
      <c r="AD38" s="108">
        <v>0.0</v>
      </c>
      <c r="AE38" s="108">
        <v>0.0</v>
      </c>
      <c r="AF38" s="108">
        <v>0.0</v>
      </c>
      <c r="AG38" s="108">
        <v>0.0</v>
      </c>
      <c r="AH38" s="108">
        <v>0.0</v>
      </c>
      <c r="AI38" s="108">
        <v>0.0</v>
      </c>
      <c r="AJ38" s="108">
        <v>0.0</v>
      </c>
      <c r="AK38" s="108">
        <v>0.0</v>
      </c>
      <c r="AL38" s="108">
        <v>0.0</v>
      </c>
      <c r="AM38" s="108">
        <v>0.0</v>
      </c>
      <c r="AN38" s="108">
        <v>0.0</v>
      </c>
      <c r="AO38" s="108">
        <v>0.0</v>
      </c>
      <c r="AP38" s="110" t="str">
        <f t="shared" ref="AP38:AR38" si="33">F38+I38+L38+O38+R38+U38+X38+AA38+AD38+AG38+AJ38+AM38</f>
        <v>0</v>
      </c>
      <c r="AQ38" s="110" t="str">
        <f t="shared" si="33"/>
        <v>0</v>
      </c>
      <c r="AR38" s="110" t="str">
        <f t="shared" si="33"/>
        <v>0</v>
      </c>
      <c r="AS38" s="111" t="s">
        <v>143</v>
      </c>
    </row>
    <row r="39" ht="15.75" customHeight="1">
      <c r="A39" s="100">
        <v>34.0</v>
      </c>
      <c r="B39" s="100" t="s">
        <v>62</v>
      </c>
      <c r="C39" s="100" t="s">
        <v>36</v>
      </c>
      <c r="D39" s="101">
        <v>6.0</v>
      </c>
      <c r="E39" s="101">
        <v>0.0</v>
      </c>
      <c r="F39" s="100">
        <v>1919.0</v>
      </c>
      <c r="G39" s="100">
        <v>0.0</v>
      </c>
      <c r="H39" s="100">
        <v>1.189E7</v>
      </c>
      <c r="I39" s="100">
        <v>1839.0</v>
      </c>
      <c r="J39" s="100">
        <v>0.0</v>
      </c>
      <c r="K39" s="100">
        <v>1.1015E7</v>
      </c>
      <c r="L39" s="100">
        <v>958.0</v>
      </c>
      <c r="M39" s="100">
        <v>0.0</v>
      </c>
      <c r="N39" s="100">
        <v>5737500.0</v>
      </c>
      <c r="O39" s="100">
        <v>1582.0</v>
      </c>
      <c r="P39" s="100">
        <v>0.0</v>
      </c>
      <c r="Q39" s="100">
        <v>1.3445E7</v>
      </c>
      <c r="R39" s="100">
        <v>3167.0</v>
      </c>
      <c r="S39" s="100">
        <v>0.0</v>
      </c>
      <c r="T39" s="100">
        <v>2.68575E7</v>
      </c>
      <c r="U39" s="100">
        <v>2327.0</v>
      </c>
      <c r="V39" s="100">
        <v>0.0</v>
      </c>
      <c r="W39" s="100">
        <v>1.459E7</v>
      </c>
      <c r="X39" s="100">
        <v>1416.0</v>
      </c>
      <c r="Y39" s="100">
        <v>0.0</v>
      </c>
      <c r="Z39" s="100">
        <v>1.0275E7</v>
      </c>
      <c r="AA39" s="100">
        <v>918.0</v>
      </c>
      <c r="AB39" s="100">
        <v>0.0</v>
      </c>
      <c r="AC39" s="100">
        <v>5790000.0</v>
      </c>
      <c r="AD39" s="100">
        <v>1112.0</v>
      </c>
      <c r="AE39" s="100">
        <v>0.0</v>
      </c>
      <c r="AF39" s="100">
        <v>7427500.0</v>
      </c>
      <c r="AG39" s="100">
        <v>1659.0</v>
      </c>
      <c r="AH39" s="100">
        <v>0.0</v>
      </c>
      <c r="AI39" s="100">
        <v>9545000.0</v>
      </c>
      <c r="AJ39" s="100">
        <v>2649.0</v>
      </c>
      <c r="AK39" s="100">
        <v>0.0</v>
      </c>
      <c r="AL39" s="100">
        <v>1.778E7</v>
      </c>
      <c r="AM39" s="100">
        <v>2011.0</v>
      </c>
      <c r="AN39" s="100">
        <v>0.0</v>
      </c>
      <c r="AO39" s="100">
        <v>1.218E7</v>
      </c>
      <c r="AP39" s="102" t="str">
        <f t="shared" ref="AP39:AR39" si="34">F39+I39+L39+O39+R39+U39+X39+AA39+AD39+AG39+AJ39+AM39</f>
        <v>21,557</v>
      </c>
      <c r="AQ39" s="102" t="str">
        <f t="shared" si="34"/>
        <v>0</v>
      </c>
      <c r="AR39" s="102" t="str">
        <f t="shared" si="34"/>
        <v>146,532,500</v>
      </c>
      <c r="AS39" s="103"/>
    </row>
    <row r="40" ht="15.75" customHeight="1">
      <c r="A40" s="100">
        <v>35.0</v>
      </c>
      <c r="B40" s="100" t="s">
        <v>105</v>
      </c>
      <c r="C40" s="100" t="s">
        <v>25</v>
      </c>
      <c r="D40" s="101">
        <v>6.0</v>
      </c>
      <c r="E40" s="101">
        <v>1.0</v>
      </c>
      <c r="F40" s="100">
        <v>8104.0</v>
      </c>
      <c r="G40" s="100">
        <v>0.0</v>
      </c>
      <c r="H40" s="100">
        <v>1.0355E8</v>
      </c>
      <c r="I40" s="100">
        <v>6971.0</v>
      </c>
      <c r="J40" s="100">
        <v>1.0</v>
      </c>
      <c r="K40" s="100">
        <v>8.033E7</v>
      </c>
      <c r="L40" s="100">
        <v>7344.0</v>
      </c>
      <c r="M40" s="100">
        <v>0.0</v>
      </c>
      <c r="N40" s="100">
        <v>8.477E7</v>
      </c>
      <c r="O40" s="100">
        <v>9071.0</v>
      </c>
      <c r="P40" s="100">
        <v>0.0</v>
      </c>
      <c r="Q40" s="100">
        <v>1.1906E8</v>
      </c>
      <c r="R40" s="100">
        <v>11944.0</v>
      </c>
      <c r="S40" s="100">
        <v>0.0</v>
      </c>
      <c r="T40" s="100">
        <v>1.57585E8</v>
      </c>
      <c r="U40" s="100">
        <v>9233.0</v>
      </c>
      <c r="V40" s="100">
        <v>0.0</v>
      </c>
      <c r="W40" s="100">
        <v>1.2349E8</v>
      </c>
      <c r="X40" s="100">
        <v>8355.0</v>
      </c>
      <c r="Y40" s="100">
        <v>0.0</v>
      </c>
      <c r="Z40" s="100">
        <v>1.1989E8</v>
      </c>
      <c r="AA40" s="100">
        <v>6761.0</v>
      </c>
      <c r="AB40" s="100">
        <v>0.0</v>
      </c>
      <c r="AC40" s="100">
        <v>8.509E7</v>
      </c>
      <c r="AD40" s="100">
        <v>11139.0</v>
      </c>
      <c r="AE40" s="100">
        <v>0.0</v>
      </c>
      <c r="AF40" s="100">
        <v>1.5022E8</v>
      </c>
      <c r="AG40" s="100">
        <v>10505.0</v>
      </c>
      <c r="AH40" s="100">
        <v>0.0</v>
      </c>
      <c r="AI40" s="100">
        <v>1.3253E8</v>
      </c>
      <c r="AJ40" s="100">
        <v>10411.0</v>
      </c>
      <c r="AK40" s="100">
        <v>0.0</v>
      </c>
      <c r="AL40" s="100">
        <v>1.3041E8</v>
      </c>
      <c r="AM40" s="100">
        <v>8612.0</v>
      </c>
      <c r="AN40" s="100">
        <v>0.0</v>
      </c>
      <c r="AO40" s="100">
        <v>1.0635E8</v>
      </c>
      <c r="AP40" s="102" t="str">
        <f t="shared" ref="AP40:AR40" si="35">F40+I40+L40+O40+R40+U40+X40+AA40+AD40+AG40+AJ40+AM40</f>
        <v>108,450</v>
      </c>
      <c r="AQ40" s="102" t="str">
        <f t="shared" si="35"/>
        <v>1</v>
      </c>
      <c r="AR40" s="102" t="str">
        <f t="shared" si="35"/>
        <v>1,393,275,000</v>
      </c>
      <c r="AS40" s="103"/>
    </row>
    <row r="41" ht="15.75" customHeight="1">
      <c r="A41" s="100">
        <v>36.0</v>
      </c>
      <c r="B41" s="100" t="s">
        <v>106</v>
      </c>
      <c r="C41" s="100" t="s">
        <v>28</v>
      </c>
      <c r="D41" s="101">
        <v>5.0</v>
      </c>
      <c r="E41" s="101">
        <v>2.0</v>
      </c>
      <c r="F41" s="100">
        <v>0.0</v>
      </c>
      <c r="G41" s="100">
        <v>0.0</v>
      </c>
      <c r="H41" s="100">
        <v>0.0</v>
      </c>
      <c r="I41" s="100">
        <v>0.0</v>
      </c>
      <c r="J41" s="100">
        <v>0.0</v>
      </c>
      <c r="K41" s="100">
        <v>0.0</v>
      </c>
      <c r="L41" s="100">
        <v>0.0</v>
      </c>
      <c r="M41" s="100">
        <v>0.0</v>
      </c>
      <c r="N41" s="100">
        <v>0.0</v>
      </c>
      <c r="O41" s="100">
        <v>0.0</v>
      </c>
      <c r="P41" s="100">
        <v>0.0</v>
      </c>
      <c r="Q41" s="100">
        <v>0.0</v>
      </c>
      <c r="R41" s="100">
        <v>1503.0</v>
      </c>
      <c r="S41" s="100">
        <v>0.0</v>
      </c>
      <c r="T41" s="100">
        <v>0.0</v>
      </c>
      <c r="U41" s="100">
        <v>1366.0</v>
      </c>
      <c r="V41" s="100">
        <v>0.0</v>
      </c>
      <c r="W41" s="100">
        <v>0.0</v>
      </c>
      <c r="X41" s="100">
        <v>1561.0</v>
      </c>
      <c r="Y41" s="100">
        <v>0.0</v>
      </c>
      <c r="Z41" s="100">
        <v>0.0</v>
      </c>
      <c r="AA41" s="100">
        <v>2320.0</v>
      </c>
      <c r="AB41" s="100">
        <v>0.0</v>
      </c>
      <c r="AC41" s="100">
        <v>0.0</v>
      </c>
      <c r="AD41" s="100">
        <v>3680.0</v>
      </c>
      <c r="AE41" s="100">
        <v>0.0</v>
      </c>
      <c r="AF41" s="100">
        <v>0.0</v>
      </c>
      <c r="AG41" s="100">
        <v>0.0</v>
      </c>
      <c r="AH41" s="100">
        <v>0.0</v>
      </c>
      <c r="AI41" s="100">
        <v>0.0</v>
      </c>
      <c r="AJ41" s="100">
        <v>0.0</v>
      </c>
      <c r="AK41" s="100">
        <v>0.0</v>
      </c>
      <c r="AL41" s="100">
        <v>0.0</v>
      </c>
      <c r="AM41" s="100">
        <v>0.0</v>
      </c>
      <c r="AN41" s="100">
        <v>0.0</v>
      </c>
      <c r="AO41" s="100">
        <v>0.0</v>
      </c>
      <c r="AP41" s="102" t="str">
        <f t="shared" ref="AP41:AR41" si="36">F41+I41+L41+O41+R41+U41+X41+AA41+AD41+AG41+AJ41+AM41</f>
        <v>10,430</v>
      </c>
      <c r="AQ41" s="102" t="str">
        <f t="shared" si="36"/>
        <v>0</v>
      </c>
      <c r="AR41" s="102" t="str">
        <f t="shared" si="36"/>
        <v>0</v>
      </c>
      <c r="AS41" s="103"/>
    </row>
    <row r="42" ht="15.75" customHeight="1">
      <c r="A42" s="100">
        <v>37.0</v>
      </c>
      <c r="B42" s="100" t="s">
        <v>145</v>
      </c>
      <c r="C42" s="100" t="s">
        <v>25</v>
      </c>
      <c r="D42" s="101">
        <v>8.0</v>
      </c>
      <c r="E42" s="101">
        <v>7.0</v>
      </c>
      <c r="F42" s="100">
        <v>0.0</v>
      </c>
      <c r="G42" s="100">
        <v>0.0</v>
      </c>
      <c r="H42" s="100">
        <v>0.0</v>
      </c>
      <c r="I42" s="100">
        <v>0.0</v>
      </c>
      <c r="J42" s="100">
        <v>0.0</v>
      </c>
      <c r="K42" s="100">
        <v>0.0</v>
      </c>
      <c r="L42" s="100">
        <v>0.0</v>
      </c>
      <c r="M42" s="100">
        <v>0.0</v>
      </c>
      <c r="N42" s="100">
        <v>0.0</v>
      </c>
      <c r="O42" s="100">
        <v>0.0</v>
      </c>
      <c r="P42" s="100">
        <v>0.0</v>
      </c>
      <c r="Q42" s="100">
        <v>0.0</v>
      </c>
      <c r="R42" s="100">
        <v>0.0</v>
      </c>
      <c r="S42" s="100">
        <v>0.0</v>
      </c>
      <c r="T42" s="100">
        <v>0.0</v>
      </c>
      <c r="U42" s="100">
        <v>6288.0</v>
      </c>
      <c r="V42" s="100">
        <v>0.0</v>
      </c>
      <c r="W42" s="100">
        <v>0.0</v>
      </c>
      <c r="X42" s="100">
        <v>8337.0</v>
      </c>
      <c r="Y42" s="100">
        <v>0.0</v>
      </c>
      <c r="Z42" s="100">
        <v>0.0</v>
      </c>
      <c r="AA42" s="100">
        <v>8814.0</v>
      </c>
      <c r="AB42" s="100">
        <v>0.0</v>
      </c>
      <c r="AC42" s="100">
        <v>0.0</v>
      </c>
      <c r="AD42" s="100">
        <v>14027.0</v>
      </c>
      <c r="AE42" s="100">
        <v>0.0</v>
      </c>
      <c r="AF42" s="100">
        <v>0.0</v>
      </c>
      <c r="AG42" s="100">
        <v>8125.0</v>
      </c>
      <c r="AH42" s="100">
        <v>0.0</v>
      </c>
      <c r="AI42" s="100">
        <v>0.0</v>
      </c>
      <c r="AJ42" s="100">
        <v>10761.0</v>
      </c>
      <c r="AK42" s="100">
        <v>0.0</v>
      </c>
      <c r="AL42" s="100">
        <v>0.0</v>
      </c>
      <c r="AM42" s="100">
        <v>1670.0</v>
      </c>
      <c r="AN42" s="100">
        <v>0.0</v>
      </c>
      <c r="AO42" s="100">
        <v>0.0</v>
      </c>
      <c r="AP42" s="102" t="str">
        <f t="shared" ref="AP42:AR42" si="37">F42+I42+L42+O42+R42+U42+X42+AA42+AD42+AG42+AJ42+AM42</f>
        <v>58,022</v>
      </c>
      <c r="AQ42" s="102" t="str">
        <f t="shared" si="37"/>
        <v>0</v>
      </c>
      <c r="AR42" s="102" t="str">
        <f t="shared" si="37"/>
        <v>0</v>
      </c>
      <c r="AS42" s="103"/>
    </row>
    <row r="43" ht="15.75" customHeight="1">
      <c r="A43" s="100">
        <v>38.0</v>
      </c>
      <c r="B43" s="104" t="s">
        <v>64</v>
      </c>
      <c r="C43" s="104" t="s">
        <v>38</v>
      </c>
      <c r="D43" s="105">
        <v>1306.0</v>
      </c>
      <c r="E43" s="105">
        <v>1720.0</v>
      </c>
      <c r="F43" s="100">
        <v>1918.0</v>
      </c>
      <c r="G43" s="100">
        <v>0.0</v>
      </c>
      <c r="H43" s="100">
        <v>0.0</v>
      </c>
      <c r="I43" s="100">
        <v>1676.0</v>
      </c>
      <c r="J43" s="100">
        <v>0.0</v>
      </c>
      <c r="K43" s="100">
        <v>0.0</v>
      </c>
      <c r="L43" s="100">
        <v>809.0</v>
      </c>
      <c r="M43" s="100">
        <v>0.0</v>
      </c>
      <c r="N43" s="100">
        <v>0.0</v>
      </c>
      <c r="O43" s="100">
        <v>511.0</v>
      </c>
      <c r="P43" s="100">
        <v>0.0</v>
      </c>
      <c r="Q43" s="100">
        <v>0.0</v>
      </c>
      <c r="R43" s="100">
        <v>1577.0</v>
      </c>
      <c r="S43" s="100">
        <v>0.0</v>
      </c>
      <c r="T43" s="100">
        <v>0.0</v>
      </c>
      <c r="U43" s="100">
        <v>1571.0</v>
      </c>
      <c r="V43" s="100">
        <v>0.0</v>
      </c>
      <c r="W43" s="100">
        <v>0.0</v>
      </c>
      <c r="X43" s="100">
        <v>2067.0</v>
      </c>
      <c r="Y43" s="100">
        <v>0.0</v>
      </c>
      <c r="Z43" s="100">
        <v>0.0</v>
      </c>
      <c r="AA43" s="100">
        <v>1699.0</v>
      </c>
      <c r="AB43" s="100">
        <v>0.0</v>
      </c>
      <c r="AC43" s="100">
        <v>0.0</v>
      </c>
      <c r="AD43" s="100">
        <v>1523.0</v>
      </c>
      <c r="AE43" s="100">
        <v>0.0</v>
      </c>
      <c r="AF43" s="100">
        <v>0.0</v>
      </c>
      <c r="AG43" s="100">
        <v>2617.0</v>
      </c>
      <c r="AH43" s="100">
        <v>0.0</v>
      </c>
      <c r="AI43" s="100">
        <v>0.0</v>
      </c>
      <c r="AJ43" s="100">
        <v>1876.0</v>
      </c>
      <c r="AK43" s="100">
        <v>0.0</v>
      </c>
      <c r="AL43" s="100">
        <v>0.0</v>
      </c>
      <c r="AM43" s="100">
        <v>1662.0</v>
      </c>
      <c r="AN43" s="100">
        <v>0.0</v>
      </c>
      <c r="AO43" s="100">
        <v>0.0</v>
      </c>
      <c r="AP43" s="107" t="str">
        <f t="shared" ref="AP43:AR43" si="38">F43+I43+L43+O43+R43+U43+X43+AA43+AD43+AG43+AJ43+AM43</f>
        <v>19,506</v>
      </c>
      <c r="AQ43" s="107" t="str">
        <f t="shared" si="38"/>
        <v>0</v>
      </c>
      <c r="AR43" s="107" t="str">
        <f t="shared" si="38"/>
        <v>0</v>
      </c>
      <c r="AS43" s="35"/>
    </row>
    <row r="44" ht="15.75" customHeight="1">
      <c r="A44" s="100">
        <v>39.0</v>
      </c>
      <c r="B44" s="100" t="s">
        <v>65</v>
      </c>
      <c r="C44" s="100" t="s">
        <v>25</v>
      </c>
      <c r="D44" s="101">
        <v>282.0</v>
      </c>
      <c r="E44" s="101">
        <v>117.0</v>
      </c>
      <c r="F44" s="100">
        <v>8118.0</v>
      </c>
      <c r="G44" s="100">
        <v>0.0</v>
      </c>
      <c r="H44" s="100">
        <v>8.80320128E8</v>
      </c>
      <c r="I44" s="100">
        <v>7084.0</v>
      </c>
      <c r="J44" s="100">
        <v>0.0</v>
      </c>
      <c r="K44" s="100">
        <v>7.75570666E8</v>
      </c>
      <c r="L44" s="100">
        <v>1940.0</v>
      </c>
      <c r="M44" s="100">
        <v>0.0</v>
      </c>
      <c r="N44" s="100">
        <v>1.58882885E8</v>
      </c>
      <c r="O44" s="100">
        <v>12865.0</v>
      </c>
      <c r="P44" s="100">
        <v>0.0</v>
      </c>
      <c r="Q44" s="100">
        <v>0.0</v>
      </c>
      <c r="R44" s="100">
        <v>13644.0</v>
      </c>
      <c r="S44" s="100">
        <v>0.0</v>
      </c>
      <c r="T44" s="100">
        <v>2.58825E9</v>
      </c>
      <c r="U44" s="100">
        <v>20687.0</v>
      </c>
      <c r="V44" s="100">
        <v>0.0</v>
      </c>
      <c r="W44" s="100">
        <v>2.634072066E9</v>
      </c>
      <c r="X44" s="100">
        <v>6235.0</v>
      </c>
      <c r="Y44" s="100">
        <v>0.0</v>
      </c>
      <c r="Z44" s="100">
        <v>8.3668253E8</v>
      </c>
      <c r="AA44" s="100">
        <v>2872.0</v>
      </c>
      <c r="AB44" s="100">
        <v>0.0</v>
      </c>
      <c r="AC44" s="100">
        <v>2.82219517E8</v>
      </c>
      <c r="AD44" s="100">
        <v>5287.0</v>
      </c>
      <c r="AE44" s="100">
        <v>0.0</v>
      </c>
      <c r="AF44" s="100">
        <v>0.0</v>
      </c>
      <c r="AG44" s="100">
        <v>5391.0</v>
      </c>
      <c r="AH44" s="100">
        <v>0.0</v>
      </c>
      <c r="AI44" s="100">
        <v>5.87599975E8</v>
      </c>
      <c r="AJ44" s="100">
        <v>7407.0</v>
      </c>
      <c r="AK44" s="100">
        <v>0.0</v>
      </c>
      <c r="AL44" s="100">
        <v>7.50234433E8</v>
      </c>
      <c r="AM44" s="100">
        <v>21685.0</v>
      </c>
      <c r="AN44" s="100">
        <v>0.0</v>
      </c>
      <c r="AO44" s="100">
        <v>0.0</v>
      </c>
      <c r="AP44" s="102" t="str">
        <f t="shared" ref="AP44:AR44" si="39">F44+I44+L44+O44+R44+U44+X44+AA44+AD44+AG44+AJ44+AM44</f>
        <v>113,215</v>
      </c>
      <c r="AQ44" s="102" t="str">
        <f t="shared" si="39"/>
        <v>0</v>
      </c>
      <c r="AR44" s="102" t="str">
        <f t="shared" si="39"/>
        <v>9,493,832,200</v>
      </c>
      <c r="AS44" s="103"/>
    </row>
    <row r="45" ht="15.75" customHeight="1">
      <c r="A45" s="100">
        <v>40.0</v>
      </c>
      <c r="B45" s="104" t="s">
        <v>66</v>
      </c>
      <c r="C45" s="104" t="s">
        <v>25</v>
      </c>
      <c r="D45" s="105">
        <v>5.0</v>
      </c>
      <c r="E45" s="105">
        <v>6.0</v>
      </c>
      <c r="F45" s="100">
        <v>496.0</v>
      </c>
      <c r="G45" s="100">
        <v>0.0</v>
      </c>
      <c r="H45" s="100">
        <v>0.0</v>
      </c>
      <c r="I45" s="100">
        <v>336.0</v>
      </c>
      <c r="J45" s="100">
        <v>0.0</v>
      </c>
      <c r="K45" s="100">
        <v>0.0</v>
      </c>
      <c r="L45" s="100">
        <v>155.0</v>
      </c>
      <c r="M45" s="100">
        <v>0.0</v>
      </c>
      <c r="N45" s="100">
        <v>0.0</v>
      </c>
      <c r="O45" s="100">
        <v>301.0</v>
      </c>
      <c r="P45" s="100">
        <v>0.0</v>
      </c>
      <c r="Q45" s="100">
        <v>0.0</v>
      </c>
      <c r="R45" s="100">
        <v>501.0</v>
      </c>
      <c r="S45" s="100">
        <v>0.0</v>
      </c>
      <c r="T45" s="100">
        <v>0.0</v>
      </c>
      <c r="U45" s="100">
        <v>339.0</v>
      </c>
      <c r="V45" s="100">
        <v>0.0</v>
      </c>
      <c r="W45" s="100">
        <v>0.0</v>
      </c>
      <c r="X45" s="100">
        <v>498.0</v>
      </c>
      <c r="Y45" s="100">
        <v>0.0</v>
      </c>
      <c r="Z45" s="100">
        <v>0.0</v>
      </c>
      <c r="AA45" s="100">
        <v>266.0</v>
      </c>
      <c r="AB45" s="100">
        <v>0.0</v>
      </c>
      <c r="AC45" s="100">
        <v>0.0</v>
      </c>
      <c r="AD45" s="100">
        <v>388.0</v>
      </c>
      <c r="AE45" s="100">
        <v>0.0</v>
      </c>
      <c r="AF45" s="100">
        <v>0.0</v>
      </c>
      <c r="AG45" s="100">
        <v>213.0</v>
      </c>
      <c r="AH45" s="100">
        <v>0.0</v>
      </c>
      <c r="AI45" s="100">
        <v>0.0</v>
      </c>
      <c r="AJ45" s="100">
        <v>272.0</v>
      </c>
      <c r="AK45" s="100">
        <v>0.0</v>
      </c>
      <c r="AL45" s="100">
        <v>0.0</v>
      </c>
      <c r="AM45" s="100">
        <v>442.0</v>
      </c>
      <c r="AN45" s="100">
        <v>0.0</v>
      </c>
      <c r="AO45" s="100">
        <v>0.0</v>
      </c>
      <c r="AP45" s="107" t="str">
        <f t="shared" ref="AP45:AR45" si="40">F45+I45+L45+O45+R45+U45+X45+AA45+AD45+AG45+AJ45+AM45</f>
        <v>4,207</v>
      </c>
      <c r="AQ45" s="107" t="str">
        <f t="shared" si="40"/>
        <v>0</v>
      </c>
      <c r="AR45" s="107" t="str">
        <f t="shared" si="40"/>
        <v>0</v>
      </c>
      <c r="AS45" s="35"/>
    </row>
    <row r="46" ht="15.75" customHeight="1">
      <c r="A46" s="100">
        <v>41.0</v>
      </c>
      <c r="B46" s="100" t="s">
        <v>68</v>
      </c>
      <c r="C46" s="100" t="s">
        <v>25</v>
      </c>
      <c r="D46" s="101">
        <v>47.0</v>
      </c>
      <c r="E46" s="101">
        <v>30.0</v>
      </c>
      <c r="F46" s="100">
        <v>25650.0</v>
      </c>
      <c r="G46" s="100">
        <v>0.0</v>
      </c>
      <c r="H46" s="100">
        <v>6.7167E8</v>
      </c>
      <c r="I46" s="100">
        <v>27659.0</v>
      </c>
      <c r="J46" s="100">
        <v>0.0</v>
      </c>
      <c r="K46" s="100">
        <v>7.17145E8</v>
      </c>
      <c r="L46" s="100">
        <v>9202.0</v>
      </c>
      <c r="M46" s="100">
        <v>0.0</v>
      </c>
      <c r="N46" s="100">
        <v>2.43375E8</v>
      </c>
      <c r="O46" s="100">
        <v>24671.0</v>
      </c>
      <c r="P46" s="100">
        <v>0.0</v>
      </c>
      <c r="Q46" s="100">
        <v>6.63235E8</v>
      </c>
      <c r="R46" s="100">
        <v>35404.0</v>
      </c>
      <c r="S46" s="100">
        <v>0.0</v>
      </c>
      <c r="T46" s="100">
        <v>0.0</v>
      </c>
      <c r="U46" s="100">
        <v>42804.0</v>
      </c>
      <c r="V46" s="100">
        <v>0.0</v>
      </c>
      <c r="W46" s="100">
        <v>0.0</v>
      </c>
      <c r="X46" s="100">
        <v>43209.0</v>
      </c>
      <c r="Y46" s="100">
        <v>0.0</v>
      </c>
      <c r="Z46" s="100">
        <v>0.0</v>
      </c>
      <c r="AA46" s="100">
        <v>16732.0</v>
      </c>
      <c r="AB46" s="100">
        <v>0.0</v>
      </c>
      <c r="AC46" s="100">
        <v>0.0</v>
      </c>
      <c r="AD46" s="100">
        <v>28076.0</v>
      </c>
      <c r="AE46" s="100">
        <v>0.0</v>
      </c>
      <c r="AF46" s="100">
        <v>0.0</v>
      </c>
      <c r="AG46" s="100">
        <v>20259.0</v>
      </c>
      <c r="AH46" s="100">
        <v>0.0</v>
      </c>
      <c r="AI46" s="100">
        <v>0.0</v>
      </c>
      <c r="AJ46" s="100">
        <v>24082.0</v>
      </c>
      <c r="AK46" s="100">
        <v>0.0</v>
      </c>
      <c r="AL46" s="100">
        <v>0.0</v>
      </c>
      <c r="AM46" s="100">
        <v>42211.0</v>
      </c>
      <c r="AN46" s="100">
        <v>0.0</v>
      </c>
      <c r="AO46" s="100">
        <v>0.0</v>
      </c>
      <c r="AP46" s="102" t="str">
        <f t="shared" ref="AP46:AR46" si="41">F46+I46+L46+O46+R46+U46+X46+AA46+AD46+AG46+AJ46+AM46</f>
        <v>339,959</v>
      </c>
      <c r="AQ46" s="102" t="str">
        <f t="shared" si="41"/>
        <v>0</v>
      </c>
      <c r="AR46" s="102" t="str">
        <f t="shared" si="41"/>
        <v>2,295,425,000</v>
      </c>
      <c r="AS46" s="103"/>
    </row>
    <row r="47" ht="15.75" customHeight="1">
      <c r="A47" s="100">
        <v>42.0</v>
      </c>
      <c r="B47" s="100" t="s">
        <v>69</v>
      </c>
      <c r="C47" s="100" t="s">
        <v>25</v>
      </c>
      <c r="D47" s="101">
        <v>7.0</v>
      </c>
      <c r="E47" s="101">
        <v>5.0</v>
      </c>
      <c r="F47" s="100">
        <v>314.0</v>
      </c>
      <c r="G47" s="100">
        <v>0.0</v>
      </c>
      <c r="H47" s="100">
        <v>3334000.0</v>
      </c>
      <c r="I47" s="100">
        <v>640.0</v>
      </c>
      <c r="J47" s="100">
        <v>0.0</v>
      </c>
      <c r="K47" s="100">
        <v>6766000.0</v>
      </c>
      <c r="L47" s="100">
        <v>364.0</v>
      </c>
      <c r="M47" s="100">
        <v>0.0</v>
      </c>
      <c r="N47" s="100">
        <v>3808000.0</v>
      </c>
      <c r="O47" s="100">
        <v>748.0</v>
      </c>
      <c r="P47" s="100">
        <v>0.0</v>
      </c>
      <c r="Q47" s="100">
        <v>7806000.0</v>
      </c>
      <c r="R47" s="100">
        <v>1240.0</v>
      </c>
      <c r="S47" s="100">
        <v>0.0</v>
      </c>
      <c r="T47" s="100">
        <v>1.2968E7</v>
      </c>
      <c r="U47" s="100">
        <v>1440.0</v>
      </c>
      <c r="V47" s="100">
        <v>0.0</v>
      </c>
      <c r="W47" s="100">
        <v>1.5042E7</v>
      </c>
      <c r="X47" s="100">
        <v>480.0</v>
      </c>
      <c r="Y47" s="100">
        <v>0.0</v>
      </c>
      <c r="Z47" s="100">
        <v>4994000.0</v>
      </c>
      <c r="AA47" s="100">
        <v>314.0</v>
      </c>
      <c r="AB47" s="100">
        <v>0.0</v>
      </c>
      <c r="AC47" s="100">
        <v>3300000.0</v>
      </c>
      <c r="AD47" s="100">
        <v>780.0</v>
      </c>
      <c r="AE47" s="100">
        <v>0.0</v>
      </c>
      <c r="AF47" s="100">
        <v>8.8114E7</v>
      </c>
      <c r="AG47" s="100">
        <v>842.0</v>
      </c>
      <c r="AH47" s="100">
        <v>0.0</v>
      </c>
      <c r="AI47" s="100">
        <v>8682000.0</v>
      </c>
      <c r="AJ47" s="100">
        <v>930.0</v>
      </c>
      <c r="AK47" s="100">
        <v>0.0</v>
      </c>
      <c r="AL47" s="100">
        <v>9620000.0</v>
      </c>
      <c r="AM47" s="100">
        <v>1030.0</v>
      </c>
      <c r="AN47" s="100">
        <v>0.0</v>
      </c>
      <c r="AO47" s="100">
        <v>1.0738E7</v>
      </c>
      <c r="AP47" s="102" t="str">
        <f t="shared" ref="AP47:AR47" si="42">F47+I47+L47+O47+R47+U47+X47+AA47+AD47+AG47+AJ47+AM47</f>
        <v>9,122</v>
      </c>
      <c r="AQ47" s="102" t="str">
        <f t="shared" si="42"/>
        <v>0</v>
      </c>
      <c r="AR47" s="102" t="str">
        <f t="shared" si="42"/>
        <v>175,172,000</v>
      </c>
      <c r="AS47" s="103"/>
    </row>
    <row r="48" ht="15.75" customHeight="1">
      <c r="A48" s="100">
        <v>43.0</v>
      </c>
      <c r="B48" s="100" t="s">
        <v>107</v>
      </c>
      <c r="C48" s="100" t="s">
        <v>25</v>
      </c>
      <c r="D48" s="101">
        <v>25.0</v>
      </c>
      <c r="E48" s="101">
        <v>7.0</v>
      </c>
      <c r="F48" s="100">
        <v>3625.0</v>
      </c>
      <c r="G48" s="100">
        <v>0.0</v>
      </c>
      <c r="H48" s="100">
        <v>0.0</v>
      </c>
      <c r="I48" s="100">
        <v>2702.0</v>
      </c>
      <c r="J48" s="100">
        <v>0.0</v>
      </c>
      <c r="K48" s="100">
        <v>0.0</v>
      </c>
      <c r="L48" s="100">
        <v>1213.0</v>
      </c>
      <c r="M48" s="100">
        <v>0.0</v>
      </c>
      <c r="N48" s="100">
        <v>0.0</v>
      </c>
      <c r="O48" s="100">
        <v>5595.0</v>
      </c>
      <c r="P48" s="100">
        <v>0.0</v>
      </c>
      <c r="Q48" s="100">
        <v>0.0</v>
      </c>
      <c r="R48" s="100">
        <v>4047.0</v>
      </c>
      <c r="S48" s="100">
        <v>0.0</v>
      </c>
      <c r="T48" s="100">
        <v>0.0</v>
      </c>
      <c r="U48" s="100">
        <v>4219.0</v>
      </c>
      <c r="V48" s="100">
        <v>0.0</v>
      </c>
      <c r="W48" s="100">
        <v>0.0</v>
      </c>
      <c r="X48" s="100">
        <v>4650.0</v>
      </c>
      <c r="Y48" s="100">
        <v>0.0</v>
      </c>
      <c r="Z48" s="100">
        <v>0.0</v>
      </c>
      <c r="AA48" s="100">
        <v>3236.0</v>
      </c>
      <c r="AB48" s="100">
        <v>0.0</v>
      </c>
      <c r="AC48" s="100">
        <v>0.0</v>
      </c>
      <c r="AD48" s="100">
        <v>5004.0</v>
      </c>
      <c r="AE48" s="100">
        <v>0.0</v>
      </c>
      <c r="AF48" s="100">
        <v>0.0</v>
      </c>
      <c r="AG48" s="100">
        <v>4625.0</v>
      </c>
      <c r="AH48" s="100">
        <v>0.0</v>
      </c>
      <c r="AI48" s="100">
        <v>0.0</v>
      </c>
      <c r="AJ48" s="100">
        <v>3186.0</v>
      </c>
      <c r="AK48" s="100">
        <v>0.0</v>
      </c>
      <c r="AL48" s="100">
        <v>0.0</v>
      </c>
      <c r="AM48" s="100">
        <v>4109.0</v>
      </c>
      <c r="AN48" s="100">
        <v>0.0</v>
      </c>
      <c r="AO48" s="100">
        <v>0.0</v>
      </c>
      <c r="AP48" s="102" t="str">
        <f t="shared" ref="AP48:AR48" si="43">F48+I48+L48+O48+R48+U48+X48+AA48+AD48+AG48+AJ48+AM48</f>
        <v>46,211</v>
      </c>
      <c r="AQ48" s="102" t="str">
        <f t="shared" si="43"/>
        <v>0</v>
      </c>
      <c r="AR48" s="102" t="str">
        <f t="shared" si="43"/>
        <v>0</v>
      </c>
      <c r="AS48" s="103"/>
    </row>
    <row r="49" ht="15.75" customHeight="1">
      <c r="A49" s="100">
        <v>44.0</v>
      </c>
      <c r="B49" s="100" t="s">
        <v>146</v>
      </c>
      <c r="C49" s="100" t="s">
        <v>147</v>
      </c>
      <c r="D49" s="101">
        <v>4.0</v>
      </c>
      <c r="E49" s="101">
        <v>2.0</v>
      </c>
      <c r="F49" s="100">
        <v>2692.0</v>
      </c>
      <c r="G49" s="100">
        <v>0.0</v>
      </c>
      <c r="H49" s="100">
        <v>0.0</v>
      </c>
      <c r="I49" s="100">
        <v>2216.0</v>
      </c>
      <c r="J49" s="100">
        <v>0.0</v>
      </c>
      <c r="K49" s="100">
        <v>0.0</v>
      </c>
      <c r="L49" s="100">
        <v>1381.0</v>
      </c>
      <c r="M49" s="100">
        <v>0.0</v>
      </c>
      <c r="N49" s="100">
        <v>0.0</v>
      </c>
      <c r="O49" s="100">
        <v>3933.0</v>
      </c>
      <c r="P49" s="100">
        <v>0.0</v>
      </c>
      <c r="Q49" s="100">
        <v>0.0</v>
      </c>
      <c r="R49" s="100">
        <v>4930.0</v>
      </c>
      <c r="S49" s="100">
        <v>0.0</v>
      </c>
      <c r="T49" s="100">
        <v>0.0</v>
      </c>
      <c r="U49" s="100">
        <v>3542.0</v>
      </c>
      <c r="V49" s="100">
        <v>0.0</v>
      </c>
      <c r="W49" s="100">
        <v>0.0</v>
      </c>
      <c r="X49" s="100">
        <v>3426.0</v>
      </c>
      <c r="Y49" s="100">
        <v>0.0</v>
      </c>
      <c r="Z49" s="100">
        <v>0.0</v>
      </c>
      <c r="AA49" s="100">
        <v>1968.0</v>
      </c>
      <c r="AB49" s="100">
        <v>0.0</v>
      </c>
      <c r="AC49" s="100">
        <v>0.0</v>
      </c>
      <c r="AD49" s="100">
        <v>2992.0</v>
      </c>
      <c r="AE49" s="100">
        <v>0.0</v>
      </c>
      <c r="AF49" s="100">
        <v>0.0</v>
      </c>
      <c r="AG49" s="100">
        <v>2587.0</v>
      </c>
      <c r="AH49" s="100">
        <v>0.0</v>
      </c>
      <c r="AI49" s="100">
        <v>0.0</v>
      </c>
      <c r="AJ49" s="100">
        <v>2509.0</v>
      </c>
      <c r="AK49" s="100">
        <v>0.0</v>
      </c>
      <c r="AL49" s="100">
        <v>0.0</v>
      </c>
      <c r="AM49" s="100">
        <v>11270.0</v>
      </c>
      <c r="AN49" s="100">
        <v>0.0</v>
      </c>
      <c r="AO49" s="100">
        <v>0.0</v>
      </c>
      <c r="AP49" s="102" t="str">
        <f t="shared" ref="AP49:AR49" si="44">F49+I49+L49+O49+R49+U49+X49+AA49+AD49+AG49+AJ49+AM49</f>
        <v>43,446</v>
      </c>
      <c r="AQ49" s="102" t="str">
        <f t="shared" si="44"/>
        <v>0</v>
      </c>
      <c r="AR49" s="102" t="str">
        <f t="shared" si="44"/>
        <v>0</v>
      </c>
      <c r="AS49" s="103"/>
    </row>
    <row r="50" ht="15.75" customHeight="1">
      <c r="A50" s="100">
        <v>45.0</v>
      </c>
      <c r="B50" s="100" t="s">
        <v>71</v>
      </c>
      <c r="C50" s="100" t="s">
        <v>25</v>
      </c>
      <c r="D50" s="101">
        <v>24.0</v>
      </c>
      <c r="E50" s="101">
        <v>5.0</v>
      </c>
      <c r="F50" s="100">
        <v>4663.0</v>
      </c>
      <c r="G50" s="100">
        <v>0.0</v>
      </c>
      <c r="H50" s="100">
        <v>0.0</v>
      </c>
      <c r="I50" s="100">
        <v>4472.0</v>
      </c>
      <c r="J50" s="100">
        <v>0.0</v>
      </c>
      <c r="K50" s="100">
        <v>0.0</v>
      </c>
      <c r="L50" s="100">
        <v>2509.0</v>
      </c>
      <c r="M50" s="100">
        <v>0.0</v>
      </c>
      <c r="N50" s="100">
        <v>0.0</v>
      </c>
      <c r="O50" s="100">
        <v>6558.0</v>
      </c>
      <c r="P50" s="100">
        <v>0.0</v>
      </c>
      <c r="Q50" s="100">
        <v>0.0</v>
      </c>
      <c r="R50" s="100">
        <v>7238.0</v>
      </c>
      <c r="S50" s="100">
        <v>0.0</v>
      </c>
      <c r="T50" s="100">
        <v>0.0</v>
      </c>
      <c r="U50" s="100">
        <v>7174.0</v>
      </c>
      <c r="V50" s="100">
        <v>0.0</v>
      </c>
      <c r="W50" s="100">
        <v>0.0</v>
      </c>
      <c r="X50" s="100">
        <v>6625.0</v>
      </c>
      <c r="Y50" s="100">
        <v>0.0</v>
      </c>
      <c r="Z50" s="100">
        <v>0.0</v>
      </c>
      <c r="AA50" s="100">
        <v>2717.0</v>
      </c>
      <c r="AB50" s="100">
        <v>0.0</v>
      </c>
      <c r="AC50" s="100">
        <v>0.0</v>
      </c>
      <c r="AD50" s="100">
        <v>6089.0</v>
      </c>
      <c r="AE50" s="100">
        <v>0.0</v>
      </c>
      <c r="AF50" s="100">
        <v>0.0</v>
      </c>
      <c r="AG50" s="100">
        <v>3638.0</v>
      </c>
      <c r="AH50" s="100">
        <v>0.0</v>
      </c>
      <c r="AI50" s="100">
        <v>0.0</v>
      </c>
      <c r="AJ50" s="100">
        <v>4568.0</v>
      </c>
      <c r="AK50" s="100">
        <v>0.0</v>
      </c>
      <c r="AL50" s="100">
        <v>0.0</v>
      </c>
      <c r="AM50" s="100">
        <v>4999.0</v>
      </c>
      <c r="AN50" s="100">
        <v>0.0</v>
      </c>
      <c r="AO50" s="100">
        <v>0.0</v>
      </c>
      <c r="AP50" s="102" t="str">
        <f t="shared" ref="AP50:AR50" si="45">F50+I50+L50+O50+R50+U50+X50+AA50+AD50+AG50+AJ50+AM50</f>
        <v>61,250</v>
      </c>
      <c r="AQ50" s="102" t="str">
        <f t="shared" si="45"/>
        <v>0</v>
      </c>
      <c r="AR50" s="102" t="str">
        <f t="shared" si="45"/>
        <v>0</v>
      </c>
      <c r="AS50" s="103"/>
    </row>
    <row r="51" ht="15.75" customHeight="1">
      <c r="A51" s="100">
        <v>46.0</v>
      </c>
      <c r="B51" s="100" t="s">
        <v>148</v>
      </c>
      <c r="C51" s="100" t="s">
        <v>28</v>
      </c>
      <c r="D51" s="101">
        <v>3.0</v>
      </c>
      <c r="E51" s="101">
        <v>2.0</v>
      </c>
      <c r="F51" s="100">
        <v>2074.0</v>
      </c>
      <c r="G51" s="100">
        <v>0.0</v>
      </c>
      <c r="H51" s="100">
        <v>1.943E7</v>
      </c>
      <c r="I51" s="100">
        <v>4208.0</v>
      </c>
      <c r="J51" s="100">
        <v>0.0</v>
      </c>
      <c r="K51" s="100">
        <v>3.7885E7</v>
      </c>
      <c r="L51" s="100">
        <v>902.0</v>
      </c>
      <c r="M51" s="100">
        <v>0.0</v>
      </c>
      <c r="N51" s="100">
        <v>7617000.0</v>
      </c>
      <c r="O51" s="100">
        <v>3534.0</v>
      </c>
      <c r="P51" s="100">
        <v>0.0</v>
      </c>
      <c r="Q51" s="100">
        <v>3.2276E7</v>
      </c>
      <c r="R51" s="100">
        <v>13051.0</v>
      </c>
      <c r="S51" s="100">
        <v>0.0</v>
      </c>
      <c r="T51" s="100">
        <v>6.60125E7</v>
      </c>
      <c r="U51" s="100">
        <v>15511.0</v>
      </c>
      <c r="V51" s="100">
        <v>0.0</v>
      </c>
      <c r="W51" s="100">
        <v>7.76975E7</v>
      </c>
      <c r="X51" s="100">
        <v>18737.0</v>
      </c>
      <c r="Y51" s="100">
        <v>0.0</v>
      </c>
      <c r="Z51" s="100">
        <v>9.3021E7</v>
      </c>
      <c r="AA51" s="100">
        <v>2481.0</v>
      </c>
      <c r="AB51" s="100">
        <v>0.0</v>
      </c>
      <c r="AC51" s="100">
        <v>1.178475E7</v>
      </c>
      <c r="AD51" s="100">
        <v>24284.0</v>
      </c>
      <c r="AE51" s="100">
        <v>0.0</v>
      </c>
      <c r="AF51" s="100">
        <v>1.1936925E8</v>
      </c>
      <c r="AG51" s="100">
        <v>2166.0</v>
      </c>
      <c r="AH51" s="100">
        <v>0.0</v>
      </c>
      <c r="AI51" s="100">
        <v>0.0</v>
      </c>
      <c r="AJ51" s="100">
        <v>1374.0</v>
      </c>
      <c r="AK51" s="100">
        <v>0.0</v>
      </c>
      <c r="AL51" s="100">
        <v>0.0</v>
      </c>
      <c r="AM51" s="100">
        <v>1403.0</v>
      </c>
      <c r="AN51" s="100">
        <v>0.0</v>
      </c>
      <c r="AO51" s="100">
        <v>1.50635E7</v>
      </c>
      <c r="AP51" s="102" t="str">
        <f t="shared" ref="AP51:AR51" si="46">F51+I51+L51+O51+R51+U51+X51+AA51+AD51+AG51+AJ51+AM51</f>
        <v>89,725</v>
      </c>
      <c r="AQ51" s="102" t="str">
        <f t="shared" si="46"/>
        <v>0</v>
      </c>
      <c r="AR51" s="102" t="str">
        <f t="shared" si="46"/>
        <v>480,156,500</v>
      </c>
      <c r="AS51" s="103"/>
    </row>
    <row r="52" ht="15.75" customHeight="1">
      <c r="A52" s="100">
        <v>47.0</v>
      </c>
      <c r="B52" s="100" t="s">
        <v>149</v>
      </c>
      <c r="C52" s="100" t="s">
        <v>25</v>
      </c>
      <c r="D52" s="101">
        <v>28.0</v>
      </c>
      <c r="E52" s="101">
        <v>8.0</v>
      </c>
      <c r="F52" s="100">
        <v>2607.0</v>
      </c>
      <c r="G52" s="100">
        <v>0.0</v>
      </c>
      <c r="H52" s="100">
        <v>1.94228E8</v>
      </c>
      <c r="I52" s="100">
        <v>1441.0</v>
      </c>
      <c r="J52" s="100">
        <v>0.0</v>
      </c>
      <c r="K52" s="100">
        <v>1.07101E8</v>
      </c>
      <c r="L52" s="100">
        <v>851.0</v>
      </c>
      <c r="M52" s="100">
        <v>0.0</v>
      </c>
      <c r="N52" s="100">
        <v>6.35315E7</v>
      </c>
      <c r="O52" s="100">
        <v>3022.0</v>
      </c>
      <c r="P52" s="100">
        <v>0.0</v>
      </c>
      <c r="Q52" s="100">
        <v>2.23003E8</v>
      </c>
      <c r="R52" s="100">
        <v>2605.0</v>
      </c>
      <c r="S52" s="100">
        <v>0.0</v>
      </c>
      <c r="T52" s="100">
        <v>1.923875E8</v>
      </c>
      <c r="U52" s="100">
        <v>2605.0</v>
      </c>
      <c r="V52" s="100">
        <v>0.0</v>
      </c>
      <c r="W52" s="100">
        <v>0.0</v>
      </c>
      <c r="X52" s="100">
        <v>2719.0</v>
      </c>
      <c r="Y52" s="100">
        <v>0.0</v>
      </c>
      <c r="Z52" s="100">
        <v>0.0</v>
      </c>
      <c r="AA52" s="100">
        <v>2100.0</v>
      </c>
      <c r="AB52" s="100">
        <v>0.0</v>
      </c>
      <c r="AC52" s="100">
        <v>0.0</v>
      </c>
      <c r="AD52" s="100">
        <v>1800.0</v>
      </c>
      <c r="AE52" s="100">
        <v>0.0</v>
      </c>
      <c r="AF52" s="100">
        <v>0.0</v>
      </c>
      <c r="AG52" s="100">
        <v>1568.0</v>
      </c>
      <c r="AH52" s="100">
        <v>0.0</v>
      </c>
      <c r="AI52" s="100">
        <v>0.0</v>
      </c>
      <c r="AJ52" s="100">
        <v>1200.0</v>
      </c>
      <c r="AK52" s="100">
        <v>0.0</v>
      </c>
      <c r="AL52" s="100">
        <v>0.0</v>
      </c>
      <c r="AM52" s="100">
        <v>3600.0</v>
      </c>
      <c r="AN52" s="100">
        <v>0.0</v>
      </c>
      <c r="AO52" s="100">
        <v>0.0</v>
      </c>
      <c r="AP52" s="102" t="str">
        <f t="shared" ref="AP52:AR52" si="47">F52+I52+L52+O52+R52+U52+X52+AA52+AD52+AG52+AJ52+AM52</f>
        <v>26,118</v>
      </c>
      <c r="AQ52" s="102" t="str">
        <f t="shared" si="47"/>
        <v>0</v>
      </c>
      <c r="AR52" s="102" t="str">
        <f t="shared" si="47"/>
        <v>780,251,000</v>
      </c>
      <c r="AS52" s="103"/>
    </row>
    <row r="53" ht="15.75" customHeight="1">
      <c r="A53" s="100">
        <v>48.0</v>
      </c>
      <c r="B53" s="100" t="s">
        <v>73</v>
      </c>
      <c r="C53" s="100" t="s">
        <v>25</v>
      </c>
      <c r="D53" s="101">
        <v>61.0</v>
      </c>
      <c r="E53" s="101">
        <v>19.0</v>
      </c>
      <c r="F53" s="100">
        <v>4556.0</v>
      </c>
      <c r="G53" s="100">
        <v>0.0</v>
      </c>
      <c r="H53" s="100">
        <v>5.141E7</v>
      </c>
      <c r="I53" s="100">
        <v>3143.0</v>
      </c>
      <c r="J53" s="100">
        <v>0.0</v>
      </c>
      <c r="K53" s="100">
        <v>3.6183E7</v>
      </c>
      <c r="L53" s="100">
        <v>1740.0</v>
      </c>
      <c r="M53" s="100">
        <v>0.0</v>
      </c>
      <c r="N53" s="100">
        <v>2.0138E7</v>
      </c>
      <c r="O53" s="100">
        <v>5873.0</v>
      </c>
      <c r="P53" s="100">
        <v>0.0</v>
      </c>
      <c r="Q53" s="100">
        <v>6.2943E7</v>
      </c>
      <c r="R53" s="100">
        <v>5448.0</v>
      </c>
      <c r="S53" s="100">
        <v>0.0</v>
      </c>
      <c r="T53" s="100">
        <v>6.0229E7</v>
      </c>
      <c r="U53" s="100">
        <v>5313.0</v>
      </c>
      <c r="V53" s="100">
        <v>0.0</v>
      </c>
      <c r="W53" s="100">
        <v>5.8061E7</v>
      </c>
      <c r="X53" s="100">
        <v>6332.0</v>
      </c>
      <c r="Y53" s="100">
        <v>0.0</v>
      </c>
      <c r="Z53" s="100">
        <v>6.8225E7</v>
      </c>
      <c r="AA53" s="100">
        <v>3834.0</v>
      </c>
      <c r="AB53" s="100">
        <v>0.0</v>
      </c>
      <c r="AC53" s="100">
        <v>4.2609E7</v>
      </c>
      <c r="AD53" s="100">
        <v>5712.0</v>
      </c>
      <c r="AE53" s="100">
        <v>0.0</v>
      </c>
      <c r="AF53" s="100">
        <v>6.2153E7</v>
      </c>
      <c r="AG53" s="100">
        <v>4386.0</v>
      </c>
      <c r="AH53" s="100">
        <v>0.0</v>
      </c>
      <c r="AI53" s="100">
        <v>4.7832E7</v>
      </c>
      <c r="AJ53" s="100">
        <v>5140.0</v>
      </c>
      <c r="AK53" s="100">
        <v>0.0</v>
      </c>
      <c r="AL53" s="100">
        <v>5.5828E7</v>
      </c>
      <c r="AM53" s="100">
        <v>7804.0</v>
      </c>
      <c r="AN53" s="100">
        <v>0.0</v>
      </c>
      <c r="AO53" s="100">
        <v>8.3985E7</v>
      </c>
      <c r="AP53" s="102" t="str">
        <f t="shared" ref="AP53:AR53" si="48">F53+I53+L53+O53+R53+U53+X53+AA53+AD53+AG53+AJ53+AM53</f>
        <v>59,281</v>
      </c>
      <c r="AQ53" s="102" t="str">
        <f t="shared" si="48"/>
        <v>0</v>
      </c>
      <c r="AR53" s="102" t="str">
        <f t="shared" si="48"/>
        <v>649,596,000</v>
      </c>
      <c r="AS53" s="103"/>
    </row>
    <row r="54" ht="15.75" customHeight="1">
      <c r="A54" s="100">
        <v>49.0</v>
      </c>
      <c r="B54" s="100" t="s">
        <v>108</v>
      </c>
      <c r="C54" s="100" t="s">
        <v>28</v>
      </c>
      <c r="D54" s="101">
        <v>5.0</v>
      </c>
      <c r="E54" s="101">
        <v>2.0</v>
      </c>
      <c r="F54" s="100">
        <v>406.0</v>
      </c>
      <c r="G54" s="100">
        <v>0.0</v>
      </c>
      <c r="H54" s="100">
        <v>0.0</v>
      </c>
      <c r="I54" s="100">
        <v>384.0</v>
      </c>
      <c r="J54" s="100">
        <v>0.0</v>
      </c>
      <c r="K54" s="100">
        <v>0.0</v>
      </c>
      <c r="L54" s="100">
        <v>208.0</v>
      </c>
      <c r="M54" s="100">
        <v>0.0</v>
      </c>
      <c r="N54" s="100">
        <v>0.0</v>
      </c>
      <c r="O54" s="100">
        <v>1068.0</v>
      </c>
      <c r="P54" s="100">
        <v>0.0</v>
      </c>
      <c r="Q54" s="100">
        <v>0.0</v>
      </c>
      <c r="R54" s="100">
        <v>1095.0</v>
      </c>
      <c r="S54" s="100">
        <v>0.0</v>
      </c>
      <c r="T54" s="100">
        <v>0.0</v>
      </c>
      <c r="U54" s="100">
        <v>300.0</v>
      </c>
      <c r="V54" s="100">
        <v>0.0</v>
      </c>
      <c r="W54" s="100">
        <v>0.0</v>
      </c>
      <c r="X54" s="100">
        <v>700.0</v>
      </c>
      <c r="Y54" s="100">
        <v>0.0</v>
      </c>
      <c r="Z54" s="100">
        <v>0.0</v>
      </c>
      <c r="AA54" s="100">
        <v>290.0</v>
      </c>
      <c r="AB54" s="100">
        <v>0.0</v>
      </c>
      <c r="AC54" s="100">
        <v>0.0</v>
      </c>
      <c r="AD54" s="100">
        <v>500.0</v>
      </c>
      <c r="AE54" s="100">
        <v>0.0</v>
      </c>
      <c r="AF54" s="100">
        <v>0.0</v>
      </c>
      <c r="AG54" s="100">
        <v>466.0</v>
      </c>
      <c r="AH54" s="100">
        <v>0.0</v>
      </c>
      <c r="AI54" s="100">
        <v>0.0</v>
      </c>
      <c r="AJ54" s="100">
        <v>200.0</v>
      </c>
      <c r="AK54" s="100">
        <v>0.0</v>
      </c>
      <c r="AL54" s="100">
        <v>0.0</v>
      </c>
      <c r="AM54" s="100">
        <v>700.0</v>
      </c>
      <c r="AN54" s="100">
        <v>0.0</v>
      </c>
      <c r="AO54" s="100">
        <v>0.0</v>
      </c>
      <c r="AP54" s="102" t="str">
        <f t="shared" ref="AP54:AR54" si="49">F54+I54+L54+O54+R54+U54+X54+AA54+AD54+AG54+AJ54+AM54</f>
        <v>6,317</v>
      </c>
      <c r="AQ54" s="102" t="str">
        <f t="shared" si="49"/>
        <v>0</v>
      </c>
      <c r="AR54" s="102" t="str">
        <f t="shared" si="49"/>
        <v>0</v>
      </c>
      <c r="AS54" s="103"/>
    </row>
    <row r="55" ht="15.75" customHeight="1">
      <c r="A55" s="100">
        <v>50.0</v>
      </c>
      <c r="B55" s="100" t="s">
        <v>74</v>
      </c>
      <c r="C55" s="100" t="s">
        <v>28</v>
      </c>
      <c r="D55" s="101">
        <v>5.0</v>
      </c>
      <c r="E55" s="101">
        <v>3.0</v>
      </c>
      <c r="F55" s="100">
        <v>901.0</v>
      </c>
      <c r="G55" s="100">
        <v>0.0</v>
      </c>
      <c r="H55" s="100">
        <v>1.9602E7</v>
      </c>
      <c r="I55" s="100">
        <v>903.0</v>
      </c>
      <c r="J55" s="100">
        <v>0.0</v>
      </c>
      <c r="K55" s="100">
        <v>3.1473E7</v>
      </c>
      <c r="L55" s="100">
        <v>520.0</v>
      </c>
      <c r="M55" s="100">
        <v>0.0</v>
      </c>
      <c r="N55" s="100">
        <v>1.4321E7</v>
      </c>
      <c r="O55" s="100">
        <v>579.0</v>
      </c>
      <c r="P55" s="100">
        <v>30.0</v>
      </c>
      <c r="Q55" s="100">
        <v>3.1061E7</v>
      </c>
      <c r="R55" s="100">
        <v>756.0</v>
      </c>
      <c r="S55" s="100">
        <v>0.0</v>
      </c>
      <c r="T55" s="100">
        <v>2.9834E7</v>
      </c>
      <c r="U55" s="100">
        <v>652.0</v>
      </c>
      <c r="V55" s="100">
        <v>0.0</v>
      </c>
      <c r="W55" s="100">
        <v>3.1761E7</v>
      </c>
      <c r="X55" s="100">
        <v>446.0</v>
      </c>
      <c r="Y55" s="100">
        <v>0.0</v>
      </c>
      <c r="Z55" s="100">
        <v>2.0058E7</v>
      </c>
      <c r="AA55" s="100">
        <v>603.0</v>
      </c>
      <c r="AB55" s="100">
        <v>0.0</v>
      </c>
      <c r="AC55" s="100">
        <v>2.0295E7</v>
      </c>
      <c r="AD55" s="100">
        <v>546.0</v>
      </c>
      <c r="AE55" s="100">
        <v>0.0</v>
      </c>
      <c r="AF55" s="100">
        <v>2.1947E7</v>
      </c>
      <c r="AG55" s="100">
        <v>546.0</v>
      </c>
      <c r="AH55" s="100">
        <v>0.0</v>
      </c>
      <c r="AI55" s="100">
        <v>1.9304E7</v>
      </c>
      <c r="AJ55" s="100">
        <v>662.0</v>
      </c>
      <c r="AK55" s="100">
        <v>0.0</v>
      </c>
      <c r="AL55" s="100">
        <v>2.7276E7</v>
      </c>
      <c r="AM55" s="100">
        <v>522.0</v>
      </c>
      <c r="AN55" s="100">
        <v>35.0</v>
      </c>
      <c r="AO55" s="100">
        <v>4.8187E7</v>
      </c>
      <c r="AP55" s="102" t="str">
        <f t="shared" ref="AP55:AR55" si="50">F55+I55+L55+O55+R55+U55+X55+AA55+AD55+AG55+AJ55+AM55</f>
        <v>7,636</v>
      </c>
      <c r="AQ55" s="102" t="str">
        <f t="shared" si="50"/>
        <v>65</v>
      </c>
      <c r="AR55" s="102" t="str">
        <f t="shared" si="50"/>
        <v>315,119,000</v>
      </c>
      <c r="AS55" s="103"/>
    </row>
    <row r="56" ht="15.75" customHeight="1">
      <c r="A56" s="100">
        <v>51.0</v>
      </c>
      <c r="B56" s="104" t="s">
        <v>76</v>
      </c>
      <c r="C56" s="104" t="s">
        <v>25</v>
      </c>
      <c r="D56" s="105">
        <v>17.0</v>
      </c>
      <c r="E56" s="105">
        <v>4.0</v>
      </c>
      <c r="F56" s="104">
        <v>914.0</v>
      </c>
      <c r="G56" s="104">
        <v>0.0</v>
      </c>
      <c r="H56" s="104">
        <v>2.687E7</v>
      </c>
      <c r="I56" s="104">
        <v>995.0</v>
      </c>
      <c r="J56" s="104">
        <v>0.0</v>
      </c>
      <c r="K56" s="104">
        <v>2.8845E7</v>
      </c>
      <c r="L56" s="104">
        <v>295.0</v>
      </c>
      <c r="M56" s="104">
        <v>0.0</v>
      </c>
      <c r="N56" s="104">
        <v>8700000.0</v>
      </c>
      <c r="O56" s="104">
        <v>1911.0</v>
      </c>
      <c r="P56" s="104">
        <v>0.0</v>
      </c>
      <c r="Q56" s="104">
        <v>5.6215E7</v>
      </c>
      <c r="R56" s="104">
        <v>887.0</v>
      </c>
      <c r="S56" s="104">
        <v>0.0</v>
      </c>
      <c r="T56" s="104">
        <v>0.0</v>
      </c>
      <c r="U56" s="104">
        <v>825.0</v>
      </c>
      <c r="V56" s="104">
        <v>0.0</v>
      </c>
      <c r="W56" s="104">
        <v>0.0</v>
      </c>
      <c r="X56" s="104">
        <v>606.0</v>
      </c>
      <c r="Y56" s="104">
        <v>0.0</v>
      </c>
      <c r="Z56" s="104">
        <v>0.0</v>
      </c>
      <c r="AA56" s="104">
        <v>593.0</v>
      </c>
      <c r="AB56" s="104">
        <v>0.0</v>
      </c>
      <c r="AC56" s="104">
        <v>0.0</v>
      </c>
      <c r="AD56" s="104">
        <v>674.0</v>
      </c>
      <c r="AE56" s="104">
        <v>0.0</v>
      </c>
      <c r="AF56" s="104">
        <v>0.0</v>
      </c>
      <c r="AG56" s="104">
        <v>729.0</v>
      </c>
      <c r="AH56" s="104">
        <v>0.0</v>
      </c>
      <c r="AI56" s="104">
        <v>0.0</v>
      </c>
      <c r="AJ56" s="104">
        <v>737.0</v>
      </c>
      <c r="AK56" s="104">
        <v>0.0</v>
      </c>
      <c r="AL56" s="104">
        <v>0.0</v>
      </c>
      <c r="AM56" s="106">
        <v>0.0</v>
      </c>
      <c r="AN56" s="106">
        <v>0.0</v>
      </c>
      <c r="AO56" s="106">
        <v>0.0</v>
      </c>
      <c r="AP56" s="102" t="str">
        <f t="shared" ref="AP56:AR56" si="51">F56+I56+L56+O56+R56+U56+X56+AA56+AD56+AG56+AJ56+AM56</f>
        <v>9,166</v>
      </c>
      <c r="AQ56" s="107" t="str">
        <f t="shared" si="51"/>
        <v>0</v>
      </c>
      <c r="AR56" s="107" t="str">
        <f t="shared" si="51"/>
        <v>120,630,000</v>
      </c>
      <c r="AS56" s="35"/>
    </row>
    <row r="57" ht="15.75" customHeight="1">
      <c r="A57" s="100">
        <v>52.0</v>
      </c>
      <c r="B57" s="100" t="s">
        <v>77</v>
      </c>
      <c r="C57" s="100" t="s">
        <v>28</v>
      </c>
      <c r="D57" s="101">
        <v>23.0</v>
      </c>
      <c r="E57" s="101">
        <v>9.0</v>
      </c>
      <c r="F57" s="100">
        <v>4209.0</v>
      </c>
      <c r="G57" s="100">
        <v>0.0</v>
      </c>
      <c r="H57" s="100">
        <v>0.0</v>
      </c>
      <c r="I57" s="100">
        <v>2935.0</v>
      </c>
      <c r="J57" s="100">
        <v>0.0</v>
      </c>
      <c r="K57" s="100">
        <v>0.0</v>
      </c>
      <c r="L57" s="100">
        <v>1659.0</v>
      </c>
      <c r="M57" s="100">
        <v>0.0</v>
      </c>
      <c r="N57" s="100">
        <v>0.0</v>
      </c>
      <c r="O57" s="100">
        <v>1413.0</v>
      </c>
      <c r="P57" s="100">
        <v>0.0</v>
      </c>
      <c r="Q57" s="100">
        <v>0.0</v>
      </c>
      <c r="R57" s="100">
        <v>4622.0</v>
      </c>
      <c r="S57" s="100">
        <v>0.0</v>
      </c>
      <c r="T57" s="100">
        <v>0.0</v>
      </c>
      <c r="U57" s="100">
        <v>3845.0</v>
      </c>
      <c r="V57" s="100">
        <v>0.0</v>
      </c>
      <c r="W57" s="100">
        <v>0.0</v>
      </c>
      <c r="X57" s="100">
        <v>5580.0</v>
      </c>
      <c r="Y57" s="100">
        <v>0.0</v>
      </c>
      <c r="Z57" s="100">
        <v>0.0</v>
      </c>
      <c r="AA57" s="100">
        <v>3955.0</v>
      </c>
      <c r="AB57" s="100">
        <v>0.0</v>
      </c>
      <c r="AC57" s="100">
        <v>0.0</v>
      </c>
      <c r="AD57" s="100">
        <v>3874.0</v>
      </c>
      <c r="AE57" s="100">
        <v>0.0</v>
      </c>
      <c r="AF57" s="100">
        <v>0.0</v>
      </c>
      <c r="AG57" s="100">
        <v>3114.0</v>
      </c>
      <c r="AH57" s="100">
        <v>0.0</v>
      </c>
      <c r="AI57" s="100">
        <v>0.0</v>
      </c>
      <c r="AJ57" s="100">
        <v>2815.0</v>
      </c>
      <c r="AK57" s="100">
        <v>0.0</v>
      </c>
      <c r="AL57" s="100">
        <v>0.0</v>
      </c>
      <c r="AM57" s="100">
        <v>3578.0</v>
      </c>
      <c r="AN57" s="100">
        <v>0.0</v>
      </c>
      <c r="AO57" s="100">
        <v>0.0</v>
      </c>
      <c r="AP57" s="102" t="str">
        <f t="shared" ref="AP57:AR57" si="52">F57+I57+L57+O57+R57+U57+X57+AA57+AD57+AG57+AJ57+AM57</f>
        <v>41,599</v>
      </c>
      <c r="AQ57" s="102" t="str">
        <f t="shared" si="52"/>
        <v>0</v>
      </c>
      <c r="AR57" s="102" t="str">
        <f t="shared" si="52"/>
        <v>0</v>
      </c>
      <c r="AS57" s="103"/>
    </row>
    <row r="58" ht="15.75" customHeight="1">
      <c r="A58" s="100">
        <v>53.0</v>
      </c>
      <c r="B58" s="100" t="s">
        <v>150</v>
      </c>
      <c r="C58" s="100" t="s">
        <v>25</v>
      </c>
      <c r="D58" s="101">
        <v>11.0</v>
      </c>
      <c r="E58" s="101">
        <v>8.0</v>
      </c>
      <c r="F58" s="100">
        <v>2403.0</v>
      </c>
      <c r="G58" s="100">
        <v>0.0</v>
      </c>
      <c r="H58" s="100">
        <v>0.0</v>
      </c>
      <c r="I58" s="100">
        <v>1586.0</v>
      </c>
      <c r="J58" s="100">
        <v>0.0</v>
      </c>
      <c r="K58" s="100">
        <v>0.0</v>
      </c>
      <c r="L58" s="100">
        <v>382.0</v>
      </c>
      <c r="M58" s="100">
        <v>0.0</v>
      </c>
      <c r="N58" s="100">
        <v>0.0</v>
      </c>
      <c r="O58" s="100">
        <v>2546.0</v>
      </c>
      <c r="P58" s="100">
        <v>0.0</v>
      </c>
      <c r="Q58" s="100">
        <v>0.0</v>
      </c>
      <c r="R58" s="100">
        <v>2911.0</v>
      </c>
      <c r="S58" s="100">
        <v>0.0</v>
      </c>
      <c r="T58" s="100">
        <v>0.0</v>
      </c>
      <c r="U58" s="100">
        <v>2724.0</v>
      </c>
      <c r="V58" s="100">
        <v>0.0</v>
      </c>
      <c r="W58" s="100">
        <v>0.0</v>
      </c>
      <c r="X58" s="100">
        <v>3293.0</v>
      </c>
      <c r="Y58" s="100">
        <v>0.0</v>
      </c>
      <c r="Z58" s="100">
        <v>0.0</v>
      </c>
      <c r="AA58" s="100">
        <v>1886.0</v>
      </c>
      <c r="AB58" s="100">
        <v>0.0</v>
      </c>
      <c r="AC58" s="100">
        <v>0.0</v>
      </c>
      <c r="AD58" s="100">
        <v>2547.0</v>
      </c>
      <c r="AE58" s="100">
        <v>0.0</v>
      </c>
      <c r="AF58" s="100">
        <v>0.0</v>
      </c>
      <c r="AG58" s="100">
        <v>2116.0</v>
      </c>
      <c r="AH58" s="100">
        <v>0.0</v>
      </c>
      <c r="AI58" s="100">
        <v>0.0</v>
      </c>
      <c r="AJ58" s="100">
        <v>2180.0</v>
      </c>
      <c r="AK58" s="100">
        <v>0.0</v>
      </c>
      <c r="AL58" s="100">
        <v>0.0</v>
      </c>
      <c r="AM58" s="100">
        <v>3488.0</v>
      </c>
      <c r="AN58" s="100">
        <v>0.0</v>
      </c>
      <c r="AO58" s="100">
        <v>0.0</v>
      </c>
      <c r="AP58" s="102" t="str">
        <f t="shared" ref="AP58:AR58" si="53">F58+I58+L58+O58+R58+U58+X58+AA58+AD58+AG58+AJ58+AM58</f>
        <v>28,062</v>
      </c>
      <c r="AQ58" s="102" t="str">
        <f t="shared" si="53"/>
        <v>0</v>
      </c>
      <c r="AR58" s="102" t="str">
        <f t="shared" si="53"/>
        <v>0</v>
      </c>
      <c r="AS58" s="103"/>
    </row>
    <row r="59" ht="15.75" customHeight="1">
      <c r="A59" s="100">
        <v>54.0</v>
      </c>
      <c r="B59" s="100" t="s">
        <v>109</v>
      </c>
      <c r="C59" s="100" t="s">
        <v>28</v>
      </c>
      <c r="D59" s="101">
        <v>4.0</v>
      </c>
      <c r="E59" s="101">
        <v>2.0</v>
      </c>
      <c r="F59" s="100">
        <v>603.0</v>
      </c>
      <c r="G59" s="100">
        <v>0.0</v>
      </c>
      <c r="H59" s="100">
        <v>0.0</v>
      </c>
      <c r="I59" s="100">
        <v>402.0</v>
      </c>
      <c r="J59" s="100">
        <v>0.0</v>
      </c>
      <c r="K59" s="100">
        <v>0.0</v>
      </c>
      <c r="L59" s="100">
        <v>346.0</v>
      </c>
      <c r="M59" s="100">
        <v>0.0</v>
      </c>
      <c r="N59" s="100">
        <v>0.0</v>
      </c>
      <c r="O59" s="100">
        <v>695.0</v>
      </c>
      <c r="P59" s="100">
        <v>0.0</v>
      </c>
      <c r="Q59" s="100">
        <v>0.0</v>
      </c>
      <c r="R59" s="100">
        <v>1031.0</v>
      </c>
      <c r="S59" s="100">
        <v>0.0</v>
      </c>
      <c r="T59" s="100">
        <v>0.0</v>
      </c>
      <c r="U59" s="100">
        <v>924.0</v>
      </c>
      <c r="V59" s="100">
        <v>0.0</v>
      </c>
      <c r="W59" s="100">
        <v>0.0</v>
      </c>
      <c r="X59" s="100">
        <v>982.0</v>
      </c>
      <c r="Y59" s="100">
        <v>0.0</v>
      </c>
      <c r="Z59" s="100">
        <v>0.0</v>
      </c>
      <c r="AA59" s="100">
        <v>553.0</v>
      </c>
      <c r="AB59" s="100">
        <v>0.0</v>
      </c>
      <c r="AC59" s="100">
        <v>0.0</v>
      </c>
      <c r="AD59" s="100">
        <v>1083.0</v>
      </c>
      <c r="AE59" s="100">
        <v>0.0</v>
      </c>
      <c r="AF59" s="100">
        <v>0.0</v>
      </c>
      <c r="AG59" s="100">
        <v>775.0</v>
      </c>
      <c r="AH59" s="100">
        <v>0.0</v>
      </c>
      <c r="AI59" s="100">
        <v>0.0</v>
      </c>
      <c r="AJ59" s="100">
        <v>928.0</v>
      </c>
      <c r="AK59" s="100">
        <v>0.0</v>
      </c>
      <c r="AL59" s="100">
        <v>0.0</v>
      </c>
      <c r="AM59" s="100">
        <v>874.0</v>
      </c>
      <c r="AN59" s="100">
        <v>0.0</v>
      </c>
      <c r="AO59" s="100">
        <v>0.0</v>
      </c>
      <c r="AP59" s="102" t="str">
        <f t="shared" ref="AP59:AR59" si="54">F59+I59+L59+O59+R59+U59+X59+AA59+AD59+AG59+AJ59+AM59</f>
        <v>9,196</v>
      </c>
      <c r="AQ59" s="102" t="str">
        <f t="shared" si="54"/>
        <v>0</v>
      </c>
      <c r="AR59" s="102" t="str">
        <f t="shared" si="54"/>
        <v>0</v>
      </c>
      <c r="AS59" s="103"/>
    </row>
    <row r="60" ht="15.75" customHeight="1">
      <c r="A60" s="100">
        <v>55.0</v>
      </c>
      <c r="B60" s="104" t="s">
        <v>78</v>
      </c>
      <c r="C60" s="104" t="s">
        <v>25</v>
      </c>
      <c r="D60" s="105">
        <v>17.0</v>
      </c>
      <c r="E60" s="105">
        <v>2.0</v>
      </c>
      <c r="F60" s="100">
        <v>1679.0</v>
      </c>
      <c r="G60" s="100">
        <v>0.0</v>
      </c>
      <c r="H60" s="100">
        <v>0.0</v>
      </c>
      <c r="I60" s="100">
        <v>1817.0</v>
      </c>
      <c r="J60" s="100">
        <v>0.0</v>
      </c>
      <c r="K60" s="100">
        <v>0.0</v>
      </c>
      <c r="L60" s="100">
        <v>3225.0</v>
      </c>
      <c r="M60" s="100">
        <v>0.0</v>
      </c>
      <c r="N60" s="100">
        <v>0.0</v>
      </c>
      <c r="O60" s="100">
        <v>3247.0</v>
      </c>
      <c r="P60" s="100">
        <v>0.0</v>
      </c>
      <c r="Q60" s="100">
        <v>0.0</v>
      </c>
      <c r="R60" s="100">
        <v>3225.0</v>
      </c>
      <c r="S60" s="100">
        <v>0.0</v>
      </c>
      <c r="T60" s="100">
        <v>0.0</v>
      </c>
      <c r="U60" s="100">
        <v>2803.0</v>
      </c>
      <c r="V60" s="100">
        <v>0.0</v>
      </c>
      <c r="W60" s="100">
        <v>0.0</v>
      </c>
      <c r="X60" s="100">
        <v>2579.0</v>
      </c>
      <c r="Y60" s="100">
        <v>0.0</v>
      </c>
      <c r="Z60" s="100">
        <v>0.0</v>
      </c>
      <c r="AA60" s="100">
        <v>1042.0</v>
      </c>
      <c r="AB60" s="100">
        <v>0.0</v>
      </c>
      <c r="AC60" s="100">
        <v>2.7256E7</v>
      </c>
      <c r="AD60" s="100">
        <v>1824.0</v>
      </c>
      <c r="AE60" s="100">
        <v>0.0</v>
      </c>
      <c r="AF60" s="100">
        <v>4.6977E7</v>
      </c>
      <c r="AG60" s="100">
        <v>2035.0</v>
      </c>
      <c r="AH60" s="100">
        <v>0.0</v>
      </c>
      <c r="AI60" s="100">
        <v>5.2763E7</v>
      </c>
      <c r="AJ60" s="100">
        <v>2413.0</v>
      </c>
      <c r="AK60" s="100">
        <v>0.0</v>
      </c>
      <c r="AL60" s="100">
        <v>6.2361E7</v>
      </c>
      <c r="AM60" s="100">
        <v>2759.0</v>
      </c>
      <c r="AN60" s="100">
        <v>0.0</v>
      </c>
      <c r="AO60" s="100">
        <v>7.1031E7</v>
      </c>
      <c r="AP60" s="102" t="str">
        <f t="shared" ref="AP60:AR60" si="55">F60+I60+L60+O60+R60+U60+X60+AA60+AD60+AG60+AJ60+AM60</f>
        <v>28,648</v>
      </c>
      <c r="AQ60" s="107" t="str">
        <f t="shared" si="55"/>
        <v>0</v>
      </c>
      <c r="AR60" s="107" t="str">
        <f t="shared" si="55"/>
        <v>260,388,000</v>
      </c>
      <c r="AS60" s="35"/>
    </row>
    <row r="61" ht="15.75" customHeight="1">
      <c r="A61" s="112"/>
      <c r="B61" s="96" t="s">
        <v>92</v>
      </c>
      <c r="C61" s="113"/>
      <c r="D61" s="114" t="str">
        <f t="shared" ref="D61:AR61" si="56">SUM(D6:D60)</f>
        <v>2,604</v>
      </c>
      <c r="E61" s="114" t="str">
        <f t="shared" si="56"/>
        <v>2,371</v>
      </c>
      <c r="F61" s="114" t="str">
        <f t="shared" si="56"/>
        <v>329,908</v>
      </c>
      <c r="G61" s="114" t="str">
        <f t="shared" si="56"/>
        <v>142</v>
      </c>
      <c r="H61" s="114" t="str">
        <f t="shared" si="56"/>
        <v>4,888,044,878</v>
      </c>
      <c r="I61" s="114" t="str">
        <f t="shared" si="56"/>
        <v>297,455</v>
      </c>
      <c r="J61" s="114" t="str">
        <f t="shared" si="56"/>
        <v>284</v>
      </c>
      <c r="K61" s="114" t="str">
        <f t="shared" si="56"/>
        <v>3,959,851,596</v>
      </c>
      <c r="L61" s="114" t="str">
        <f t="shared" si="56"/>
        <v>181,298</v>
      </c>
      <c r="M61" s="114" t="str">
        <f t="shared" si="56"/>
        <v>168</v>
      </c>
      <c r="N61" s="114" t="str">
        <f t="shared" si="56"/>
        <v>1,747,310,384</v>
      </c>
      <c r="O61" s="114" t="str">
        <f t="shared" si="56"/>
        <v>362,455</v>
      </c>
      <c r="P61" s="114" t="str">
        <f t="shared" si="56"/>
        <v>179</v>
      </c>
      <c r="Q61" s="114" t="str">
        <f t="shared" si="56"/>
        <v>4,385,622,462</v>
      </c>
      <c r="R61" s="114" t="str">
        <f t="shared" si="56"/>
        <v>485,554</v>
      </c>
      <c r="S61" s="114" t="str">
        <f t="shared" si="56"/>
        <v>74</v>
      </c>
      <c r="T61" s="114" t="str">
        <f t="shared" si="56"/>
        <v>6,557,141,236</v>
      </c>
      <c r="U61" s="114" t="str">
        <f t="shared" si="56"/>
        <v>459,855</v>
      </c>
      <c r="V61" s="114" t="str">
        <f t="shared" si="56"/>
        <v>102</v>
      </c>
      <c r="W61" s="114" t="str">
        <f t="shared" si="56"/>
        <v>6,077,915,093</v>
      </c>
      <c r="X61" s="114" t="str">
        <f t="shared" si="56"/>
        <v>428,823</v>
      </c>
      <c r="Y61" s="114" t="str">
        <f t="shared" si="56"/>
        <v>189</v>
      </c>
      <c r="Z61" s="114" t="str">
        <f t="shared" si="56"/>
        <v>4,628,543,383</v>
      </c>
      <c r="AA61" s="114" t="str">
        <f t="shared" si="56"/>
        <v>253,485</v>
      </c>
      <c r="AB61" s="114" t="str">
        <f t="shared" si="56"/>
        <v>354</v>
      </c>
      <c r="AC61" s="114" t="str">
        <f t="shared" si="56"/>
        <v>2,272,603,537</v>
      </c>
      <c r="AD61" s="114" t="str">
        <f t="shared" si="56"/>
        <v>371,036</v>
      </c>
      <c r="AE61" s="114" t="str">
        <f t="shared" si="56"/>
        <v>151</v>
      </c>
      <c r="AF61" s="114" t="str">
        <f t="shared" si="56"/>
        <v>2,812,907,585</v>
      </c>
      <c r="AG61" s="114" t="str">
        <f t="shared" si="56"/>
        <v>308,070</v>
      </c>
      <c r="AH61" s="114" t="str">
        <f t="shared" si="56"/>
        <v>183</v>
      </c>
      <c r="AI61" s="114" t="str">
        <f t="shared" si="56"/>
        <v>2,551,592,339</v>
      </c>
      <c r="AJ61" s="114" t="str">
        <f t="shared" si="56"/>
        <v>320,507</v>
      </c>
      <c r="AK61" s="114" t="str">
        <f t="shared" si="56"/>
        <v>152</v>
      </c>
      <c r="AL61" s="114" t="str">
        <f t="shared" si="56"/>
        <v>3,023,623,010</v>
      </c>
      <c r="AM61" s="114" t="str">
        <f t="shared" si="56"/>
        <v>529,872</v>
      </c>
      <c r="AN61" s="114" t="str">
        <f t="shared" si="56"/>
        <v>355</v>
      </c>
      <c r="AO61" s="114" t="str">
        <f t="shared" si="56"/>
        <v>1,428,867,737</v>
      </c>
      <c r="AP61" s="114" t="str">
        <f t="shared" si="56"/>
        <v>4,328,318</v>
      </c>
      <c r="AQ61" s="114" t="str">
        <f t="shared" si="56"/>
        <v>2,333</v>
      </c>
      <c r="AR61" s="114" t="str">
        <f t="shared" si="56"/>
        <v>44,334,023,240</v>
      </c>
      <c r="AS61" s="35"/>
    </row>
    <row r="62" ht="15.75" customHeight="1">
      <c r="A62" s="115"/>
      <c r="B62" s="116" t="s">
        <v>79</v>
      </c>
      <c r="C62" s="117"/>
      <c r="D62" s="115" t="str">
        <f t="shared" ref="D62:AR62" si="57">D61</f>
        <v>2,604</v>
      </c>
      <c r="E62" s="115" t="str">
        <f t="shared" si="57"/>
        <v>2,371</v>
      </c>
      <c r="F62" s="115" t="str">
        <f t="shared" si="57"/>
        <v>329,908</v>
      </c>
      <c r="G62" s="115" t="str">
        <f t="shared" si="57"/>
        <v>142</v>
      </c>
      <c r="H62" s="115" t="str">
        <f t="shared" si="57"/>
        <v>4,888,044,878</v>
      </c>
      <c r="I62" s="115" t="str">
        <f t="shared" si="57"/>
        <v>297,455</v>
      </c>
      <c r="J62" s="115" t="str">
        <f t="shared" si="57"/>
        <v>284</v>
      </c>
      <c r="K62" s="115" t="str">
        <f t="shared" si="57"/>
        <v>3,959,851,596</v>
      </c>
      <c r="L62" s="115" t="str">
        <f t="shared" si="57"/>
        <v>181,298</v>
      </c>
      <c r="M62" s="115" t="str">
        <f t="shared" si="57"/>
        <v>168</v>
      </c>
      <c r="N62" s="115" t="str">
        <f t="shared" si="57"/>
        <v>1,747,310,384</v>
      </c>
      <c r="O62" s="115" t="str">
        <f t="shared" si="57"/>
        <v>362,455</v>
      </c>
      <c r="P62" s="115" t="str">
        <f t="shared" si="57"/>
        <v>179</v>
      </c>
      <c r="Q62" s="115" t="str">
        <f t="shared" si="57"/>
        <v>4,385,622,462</v>
      </c>
      <c r="R62" s="115" t="str">
        <f t="shared" si="57"/>
        <v>485,554</v>
      </c>
      <c r="S62" s="115" t="str">
        <f t="shared" si="57"/>
        <v>74</v>
      </c>
      <c r="T62" s="115" t="str">
        <f t="shared" si="57"/>
        <v>6,557,141,236</v>
      </c>
      <c r="U62" s="115" t="str">
        <f t="shared" si="57"/>
        <v>459,855</v>
      </c>
      <c r="V62" s="115" t="str">
        <f t="shared" si="57"/>
        <v>102</v>
      </c>
      <c r="W62" s="115" t="str">
        <f t="shared" si="57"/>
        <v>6,077,915,093</v>
      </c>
      <c r="X62" s="115" t="str">
        <f t="shared" si="57"/>
        <v>428,823</v>
      </c>
      <c r="Y62" s="115" t="str">
        <f t="shared" si="57"/>
        <v>189</v>
      </c>
      <c r="Z62" s="115" t="str">
        <f t="shared" si="57"/>
        <v>4,628,543,383</v>
      </c>
      <c r="AA62" s="115" t="str">
        <f t="shared" si="57"/>
        <v>253,485</v>
      </c>
      <c r="AB62" s="115" t="str">
        <f t="shared" si="57"/>
        <v>354</v>
      </c>
      <c r="AC62" s="115" t="str">
        <f t="shared" si="57"/>
        <v>2,272,603,537</v>
      </c>
      <c r="AD62" s="115" t="str">
        <f t="shared" si="57"/>
        <v>371,036</v>
      </c>
      <c r="AE62" s="115" t="str">
        <f t="shared" si="57"/>
        <v>151</v>
      </c>
      <c r="AF62" s="115" t="str">
        <f t="shared" si="57"/>
        <v>2,812,907,585</v>
      </c>
      <c r="AG62" s="115" t="str">
        <f t="shared" si="57"/>
        <v>308,070</v>
      </c>
      <c r="AH62" s="115" t="str">
        <f t="shared" si="57"/>
        <v>183</v>
      </c>
      <c r="AI62" s="115" t="str">
        <f t="shared" si="57"/>
        <v>2,551,592,339</v>
      </c>
      <c r="AJ62" s="115" t="str">
        <f t="shared" si="57"/>
        <v>320,507</v>
      </c>
      <c r="AK62" s="115" t="str">
        <f t="shared" si="57"/>
        <v>152</v>
      </c>
      <c r="AL62" s="115" t="str">
        <f t="shared" si="57"/>
        <v>3,023,623,010</v>
      </c>
      <c r="AM62" s="115" t="str">
        <f t="shared" si="57"/>
        <v>529,872</v>
      </c>
      <c r="AN62" s="115" t="str">
        <f t="shared" si="57"/>
        <v>355</v>
      </c>
      <c r="AO62" s="115" t="str">
        <f t="shared" si="57"/>
        <v>1,428,867,737</v>
      </c>
      <c r="AP62" s="115" t="str">
        <f t="shared" si="57"/>
        <v>4,328,318</v>
      </c>
      <c r="AQ62" s="115" t="str">
        <f t="shared" si="57"/>
        <v>2,333</v>
      </c>
      <c r="AR62" s="115" t="str">
        <f t="shared" si="57"/>
        <v>44,334,023,240</v>
      </c>
      <c r="AS62" s="118"/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</row>
  </sheetData>
  <mergeCells count="19">
    <mergeCell ref="U3:W3"/>
    <mergeCell ref="X3:Z3"/>
    <mergeCell ref="AA3:AC3"/>
    <mergeCell ref="AD3:AF3"/>
    <mergeCell ref="L3:N3"/>
    <mergeCell ref="A3:A4"/>
    <mergeCell ref="B3:B4"/>
    <mergeCell ref="C3:C4"/>
    <mergeCell ref="D3:E3"/>
    <mergeCell ref="F3:H3"/>
    <mergeCell ref="I3:K3"/>
    <mergeCell ref="O3:Q3"/>
    <mergeCell ref="F5:Q5"/>
    <mergeCell ref="R3:T3"/>
    <mergeCell ref="AM3:AO3"/>
    <mergeCell ref="AG3:AI3"/>
    <mergeCell ref="AJ3:AL3"/>
    <mergeCell ref="A1:AR1"/>
    <mergeCell ref="AP3:AR3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4.0"/>
    <col customWidth="1" min="3" max="3" width="14.0"/>
    <col customWidth="1" min="4" max="5" width="5.0"/>
    <col customWidth="1" min="6" max="6" width="7.57"/>
    <col customWidth="1" min="7" max="7" width="8.29"/>
    <col customWidth="1" min="8" max="8" width="11.57"/>
    <col customWidth="1" min="9" max="9" width="7.57"/>
    <col customWidth="1" min="10" max="10" width="8.29"/>
    <col customWidth="1" min="11" max="11" width="11.57"/>
    <col customWidth="1" min="12" max="12" width="7.57"/>
    <col customWidth="1" min="13" max="13" width="8.29"/>
    <col customWidth="1" min="14" max="14" width="11.57"/>
    <col customWidth="1" min="15" max="15" width="7.57"/>
    <col customWidth="1" min="16" max="16" width="8.29"/>
    <col customWidth="1" min="17" max="17" width="11.57"/>
    <col customWidth="1" min="18" max="18" width="7.57"/>
    <col customWidth="1" min="19" max="19" width="8.29"/>
    <col customWidth="1" min="20" max="20" width="11.57"/>
    <col customWidth="1" min="21" max="21" width="7.57"/>
    <col customWidth="1" min="22" max="22" width="8.29"/>
    <col customWidth="1" min="23" max="23" width="11.57"/>
    <col customWidth="1" min="24" max="24" width="7.57"/>
    <col customWidth="1" min="25" max="25" width="8.29"/>
    <col customWidth="1" min="26" max="26" width="11.57"/>
    <col customWidth="1" min="27" max="27" width="7.57"/>
    <col customWidth="1" min="28" max="28" width="8.29"/>
    <col customWidth="1" min="29" max="29" width="11.57"/>
    <col customWidth="1" min="30" max="30" width="7.57"/>
    <col customWidth="1" min="31" max="31" width="8.29"/>
    <col customWidth="1" min="32" max="32" width="11.57"/>
    <col customWidth="1" min="33" max="33" width="7.57"/>
    <col customWidth="1" min="34" max="34" width="8.29"/>
    <col customWidth="1" min="35" max="35" width="11.57"/>
    <col customWidth="1" min="36" max="36" width="7.57"/>
    <col customWidth="1" min="37" max="37" width="8.29"/>
    <col customWidth="1" min="38" max="38" width="11.57"/>
    <col customWidth="1" min="39" max="39" width="7.57"/>
    <col customWidth="1" min="40" max="40" width="8.29"/>
    <col customWidth="1" min="41" max="41" width="11.57"/>
    <col customWidth="1" min="42" max="42" width="8.0"/>
    <col customWidth="1" min="43" max="43" width="8.29"/>
    <col customWidth="1" min="44" max="44" width="12.0"/>
  </cols>
  <sheetData>
    <row r="1" ht="15.0" customHeight="1">
      <c r="A1" s="97" t="s">
        <v>151</v>
      </c>
    </row>
    <row r="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</row>
    <row r="3" ht="15.0" customHeight="1">
      <c r="A3" s="39" t="s">
        <v>89</v>
      </c>
      <c r="B3" s="39" t="s">
        <v>126</v>
      </c>
      <c r="C3" s="39" t="s">
        <v>127</v>
      </c>
      <c r="D3" s="24" t="s">
        <v>91</v>
      </c>
      <c r="E3" s="12"/>
      <c r="F3" s="98">
        <v>45658.0</v>
      </c>
      <c r="G3" s="13"/>
      <c r="H3" s="12"/>
      <c r="I3" s="98">
        <v>45689.0</v>
      </c>
      <c r="J3" s="13"/>
      <c r="K3" s="12"/>
      <c r="L3" s="98">
        <v>45717.0</v>
      </c>
      <c r="M3" s="13"/>
      <c r="N3" s="12"/>
      <c r="O3" s="98">
        <v>45748.0</v>
      </c>
      <c r="P3" s="13"/>
      <c r="Q3" s="12"/>
      <c r="R3" s="98">
        <v>45778.0</v>
      </c>
      <c r="S3" s="13"/>
      <c r="T3" s="12"/>
      <c r="U3" s="98">
        <v>45809.0</v>
      </c>
      <c r="V3" s="13"/>
      <c r="W3" s="12"/>
      <c r="X3" s="98">
        <v>45839.0</v>
      </c>
      <c r="Y3" s="13"/>
      <c r="Z3" s="12"/>
      <c r="AA3" s="98">
        <v>45870.0</v>
      </c>
      <c r="AB3" s="13"/>
      <c r="AC3" s="12"/>
      <c r="AD3" s="98">
        <v>45901.0</v>
      </c>
      <c r="AE3" s="13"/>
      <c r="AF3" s="12"/>
      <c r="AG3" s="98">
        <v>45931.0</v>
      </c>
      <c r="AH3" s="13"/>
      <c r="AI3" s="12"/>
      <c r="AJ3" s="98">
        <v>45962.0</v>
      </c>
      <c r="AK3" s="13"/>
      <c r="AL3" s="12"/>
      <c r="AM3" s="98">
        <v>45992.0</v>
      </c>
      <c r="AN3" s="13"/>
      <c r="AO3" s="12"/>
      <c r="AP3" s="24" t="s">
        <v>92</v>
      </c>
      <c r="AQ3" s="13"/>
      <c r="AR3" s="12"/>
    </row>
    <row r="4">
      <c r="A4" s="14"/>
      <c r="B4" s="14"/>
      <c r="C4" s="14"/>
      <c r="D4" s="40" t="s">
        <v>19</v>
      </c>
      <c r="E4" s="40" t="s">
        <v>20</v>
      </c>
      <c r="F4" s="40" t="s">
        <v>137</v>
      </c>
      <c r="G4" s="40" t="s">
        <v>138</v>
      </c>
      <c r="H4" s="40" t="s">
        <v>139</v>
      </c>
      <c r="I4" s="40" t="s">
        <v>137</v>
      </c>
      <c r="J4" s="40" t="s">
        <v>138</v>
      </c>
      <c r="K4" s="40" t="s">
        <v>139</v>
      </c>
      <c r="L4" s="40" t="s">
        <v>137</v>
      </c>
      <c r="M4" s="40" t="s">
        <v>138</v>
      </c>
      <c r="N4" s="40" t="s">
        <v>139</v>
      </c>
      <c r="O4" s="40" t="s">
        <v>137</v>
      </c>
      <c r="P4" s="40" t="s">
        <v>138</v>
      </c>
      <c r="Q4" s="40" t="s">
        <v>139</v>
      </c>
      <c r="R4" s="40" t="s">
        <v>137</v>
      </c>
      <c r="S4" s="40" t="s">
        <v>138</v>
      </c>
      <c r="T4" s="40" t="s">
        <v>139</v>
      </c>
      <c r="U4" s="40" t="s">
        <v>137</v>
      </c>
      <c r="V4" s="40" t="s">
        <v>138</v>
      </c>
      <c r="W4" s="40" t="s">
        <v>139</v>
      </c>
      <c r="X4" s="40" t="s">
        <v>137</v>
      </c>
      <c r="Y4" s="40" t="s">
        <v>138</v>
      </c>
      <c r="Z4" s="40" t="s">
        <v>139</v>
      </c>
      <c r="AA4" s="40" t="s">
        <v>137</v>
      </c>
      <c r="AB4" s="40" t="s">
        <v>138</v>
      </c>
      <c r="AC4" s="40" t="s">
        <v>139</v>
      </c>
      <c r="AD4" s="40" t="s">
        <v>137</v>
      </c>
      <c r="AE4" s="40" t="s">
        <v>138</v>
      </c>
      <c r="AF4" s="40" t="s">
        <v>139</v>
      </c>
      <c r="AG4" s="40" t="s">
        <v>137</v>
      </c>
      <c r="AH4" s="40" t="s">
        <v>138</v>
      </c>
      <c r="AI4" s="40" t="s">
        <v>139</v>
      </c>
      <c r="AJ4" s="40" t="s">
        <v>137</v>
      </c>
      <c r="AK4" s="40" t="s">
        <v>138</v>
      </c>
      <c r="AL4" s="40" t="s">
        <v>139</v>
      </c>
      <c r="AM4" s="40" t="s">
        <v>137</v>
      </c>
      <c r="AN4" s="40" t="s">
        <v>138</v>
      </c>
      <c r="AO4" s="40" t="s">
        <v>139</v>
      </c>
      <c r="AP4" s="40" t="s">
        <v>137</v>
      </c>
      <c r="AQ4" s="40" t="s">
        <v>138</v>
      </c>
      <c r="AR4" s="40" t="s">
        <v>139</v>
      </c>
    </row>
    <row r="5">
      <c r="A5" s="15">
        <v>1.0</v>
      </c>
      <c r="B5" s="96" t="s">
        <v>140</v>
      </c>
      <c r="C5" s="99"/>
      <c r="D5" s="99"/>
      <c r="E5" s="99"/>
      <c r="F5" s="99"/>
      <c r="G5" s="13"/>
      <c r="H5" s="13"/>
      <c r="I5" s="13"/>
      <c r="J5" s="13"/>
      <c r="K5" s="13"/>
      <c r="L5" s="13"/>
      <c r="M5" s="13"/>
      <c r="N5" s="13"/>
      <c r="O5" s="13"/>
      <c r="P5" s="13"/>
      <c r="Q5" s="12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9"/>
    </row>
    <row r="6">
      <c r="A6" s="104"/>
      <c r="B6" s="104" t="s">
        <v>26</v>
      </c>
      <c r="C6" s="104" t="s">
        <v>25</v>
      </c>
      <c r="D6" s="15">
        <v>5.0</v>
      </c>
      <c r="E6" s="15">
        <v>1.0</v>
      </c>
      <c r="F6" s="104">
        <v>207.0</v>
      </c>
      <c r="G6" s="104">
        <v>0.0</v>
      </c>
      <c r="H6" s="104">
        <v>0.0</v>
      </c>
      <c r="I6" s="104">
        <v>96.0</v>
      </c>
      <c r="J6" s="104">
        <v>0.0</v>
      </c>
      <c r="K6" s="104">
        <v>0.0</v>
      </c>
      <c r="L6" s="104">
        <v>0.0</v>
      </c>
      <c r="M6" s="104">
        <v>0.0</v>
      </c>
      <c r="N6" s="104">
        <v>0.0</v>
      </c>
      <c r="O6" s="104">
        <v>293.0</v>
      </c>
      <c r="P6" s="104">
        <v>0.0</v>
      </c>
      <c r="Q6" s="104">
        <v>0.0</v>
      </c>
      <c r="R6" s="104">
        <v>322.0</v>
      </c>
      <c r="S6" s="104">
        <v>0.0</v>
      </c>
      <c r="T6" s="104">
        <v>0.0</v>
      </c>
      <c r="U6" s="104">
        <v>302.0</v>
      </c>
      <c r="V6" s="104">
        <v>0.0</v>
      </c>
      <c r="W6" s="104">
        <v>0.0</v>
      </c>
      <c r="X6" s="104">
        <v>216.0</v>
      </c>
      <c r="Y6" s="104">
        <v>0.0</v>
      </c>
      <c r="Z6" s="104">
        <v>0.0</v>
      </c>
      <c r="AA6" s="104">
        <v>251.0</v>
      </c>
      <c r="AB6" s="104">
        <v>0.0</v>
      </c>
      <c r="AC6" s="104">
        <v>0.0</v>
      </c>
      <c r="AD6" s="104">
        <v>215.0</v>
      </c>
      <c r="AE6" s="104">
        <v>0.0</v>
      </c>
      <c r="AF6" s="104">
        <v>0.0</v>
      </c>
      <c r="AG6" s="104">
        <v>0.0</v>
      </c>
      <c r="AH6" s="104">
        <v>0.0</v>
      </c>
      <c r="AI6" s="104">
        <v>0.0</v>
      </c>
      <c r="AJ6" s="104">
        <v>0.0</v>
      </c>
      <c r="AK6" s="104">
        <v>0.0</v>
      </c>
      <c r="AL6" s="104">
        <v>0.0</v>
      </c>
      <c r="AM6" s="104">
        <v>0.0</v>
      </c>
      <c r="AN6" s="104">
        <v>0.0</v>
      </c>
      <c r="AO6" s="104">
        <v>0.0</v>
      </c>
      <c r="AP6" s="104">
        <v>1902.0</v>
      </c>
      <c r="AQ6" s="104">
        <v>0.0</v>
      </c>
      <c r="AR6" s="104">
        <v>0.0</v>
      </c>
    </row>
    <row r="7">
      <c r="A7" s="104"/>
      <c r="B7" s="104" t="s">
        <v>29</v>
      </c>
      <c r="C7" s="104" t="s">
        <v>28</v>
      </c>
      <c r="D7" s="15">
        <v>3.0</v>
      </c>
      <c r="E7" s="15">
        <v>0.0</v>
      </c>
      <c r="F7" s="104">
        <v>1616.0</v>
      </c>
      <c r="G7" s="104">
        <v>0.0</v>
      </c>
      <c r="H7" s="104">
        <v>0.0</v>
      </c>
      <c r="I7" s="104">
        <v>920.0</v>
      </c>
      <c r="J7" s="104">
        <v>0.0</v>
      </c>
      <c r="K7" s="104">
        <v>0.0</v>
      </c>
      <c r="L7" s="104">
        <v>811.0</v>
      </c>
      <c r="M7" s="104">
        <v>0.0</v>
      </c>
      <c r="N7" s="104">
        <v>0.0</v>
      </c>
      <c r="O7" s="104">
        <v>3409.0</v>
      </c>
      <c r="P7" s="104">
        <v>0.0</v>
      </c>
      <c r="Q7" s="104">
        <v>0.0</v>
      </c>
      <c r="R7" s="104">
        <v>4593.0</v>
      </c>
      <c r="S7" s="104">
        <v>0.0</v>
      </c>
      <c r="T7" s="104">
        <v>0.0</v>
      </c>
      <c r="U7" s="104">
        <v>4516.0</v>
      </c>
      <c r="V7" s="104">
        <v>0.0</v>
      </c>
      <c r="W7" s="104">
        <v>0.0</v>
      </c>
      <c r="X7" s="104">
        <v>4484.0</v>
      </c>
      <c r="Y7" s="104">
        <v>0.0</v>
      </c>
      <c r="Z7" s="104">
        <v>0.0</v>
      </c>
      <c r="AA7" s="104">
        <v>4256.0</v>
      </c>
      <c r="AB7" s="104">
        <v>0.0</v>
      </c>
      <c r="AC7" s="104">
        <v>0.0</v>
      </c>
      <c r="AD7" s="104">
        <v>0.0</v>
      </c>
      <c r="AE7" s="104">
        <v>0.0</v>
      </c>
      <c r="AF7" s="104">
        <v>0.0</v>
      </c>
      <c r="AG7" s="104">
        <v>0.0</v>
      </c>
      <c r="AH7" s="104">
        <v>0.0</v>
      </c>
      <c r="AI7" s="104">
        <v>0.0</v>
      </c>
      <c r="AJ7" s="104">
        <v>0.0</v>
      </c>
      <c r="AK7" s="104">
        <v>0.0</v>
      </c>
      <c r="AL7" s="104">
        <v>0.0</v>
      </c>
      <c r="AM7" s="104">
        <v>0.0</v>
      </c>
      <c r="AN7" s="104">
        <v>0.0</v>
      </c>
      <c r="AO7" s="104">
        <v>0.0</v>
      </c>
      <c r="AP7" s="104">
        <v>24605.0</v>
      </c>
      <c r="AQ7" s="104">
        <v>0.0</v>
      </c>
      <c r="AR7" s="104">
        <v>0.0</v>
      </c>
    </row>
    <row r="8">
      <c r="A8" s="104"/>
      <c r="B8" s="104" t="s">
        <v>30</v>
      </c>
      <c r="C8" s="104" t="s">
        <v>28</v>
      </c>
      <c r="D8" s="15">
        <v>2.0</v>
      </c>
      <c r="E8" s="15">
        <v>0.0</v>
      </c>
      <c r="F8" s="104">
        <v>4329.0</v>
      </c>
      <c r="G8" s="104">
        <v>0.0</v>
      </c>
      <c r="H8" s="104">
        <v>0.0</v>
      </c>
      <c r="I8" s="104">
        <v>2808.0</v>
      </c>
      <c r="J8" s="104">
        <v>0.0</v>
      </c>
      <c r="K8" s="104">
        <v>0.0</v>
      </c>
      <c r="L8" s="104">
        <v>600.0</v>
      </c>
      <c r="M8" s="104">
        <v>0.0</v>
      </c>
      <c r="N8" s="104">
        <v>0.0</v>
      </c>
      <c r="O8" s="104">
        <v>4060.0</v>
      </c>
      <c r="P8" s="104">
        <v>0.0</v>
      </c>
      <c r="Q8" s="104">
        <v>0.0</v>
      </c>
      <c r="R8" s="104">
        <v>6731.0</v>
      </c>
      <c r="S8" s="104">
        <v>0.0</v>
      </c>
      <c r="T8" s="104">
        <v>0.0</v>
      </c>
      <c r="U8" s="104">
        <v>8865.0</v>
      </c>
      <c r="V8" s="104">
        <v>0.0</v>
      </c>
      <c r="W8" s="104">
        <v>0.0</v>
      </c>
      <c r="X8" s="104">
        <v>11765.0</v>
      </c>
      <c r="Y8" s="104">
        <v>0.0</v>
      </c>
      <c r="Z8" s="104">
        <v>0.0</v>
      </c>
      <c r="AA8" s="104">
        <v>10521.0</v>
      </c>
      <c r="AB8" s="104">
        <v>0.0</v>
      </c>
      <c r="AC8" s="104">
        <v>0.0</v>
      </c>
      <c r="AD8" s="104">
        <v>0.0</v>
      </c>
      <c r="AE8" s="104">
        <v>0.0</v>
      </c>
      <c r="AF8" s="104">
        <v>0.0</v>
      </c>
      <c r="AG8" s="104">
        <v>0.0</v>
      </c>
      <c r="AH8" s="104">
        <v>0.0</v>
      </c>
      <c r="AI8" s="104">
        <v>0.0</v>
      </c>
      <c r="AJ8" s="104">
        <v>0.0</v>
      </c>
      <c r="AK8" s="104">
        <v>0.0</v>
      </c>
      <c r="AL8" s="104">
        <v>0.0</v>
      </c>
      <c r="AM8" s="104">
        <v>0.0</v>
      </c>
      <c r="AN8" s="104">
        <v>0.0</v>
      </c>
      <c r="AO8" s="104">
        <v>0.0</v>
      </c>
      <c r="AP8" s="104">
        <v>49679.0</v>
      </c>
      <c r="AQ8" s="104">
        <v>0.0</v>
      </c>
      <c r="AR8" s="104">
        <v>0.0</v>
      </c>
    </row>
    <row r="9">
      <c r="A9" s="104"/>
      <c r="B9" s="104" t="s">
        <v>31</v>
      </c>
      <c r="C9" s="104" t="s">
        <v>25</v>
      </c>
      <c r="D9" s="15">
        <v>10.0</v>
      </c>
      <c r="E9" s="15">
        <v>6.0</v>
      </c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104">
        <v>0.0</v>
      </c>
      <c r="L9" s="104">
        <v>0.0</v>
      </c>
      <c r="M9" s="104">
        <v>0.0</v>
      </c>
      <c r="N9" s="104">
        <v>0.0</v>
      </c>
      <c r="O9" s="104">
        <v>0.0</v>
      </c>
      <c r="P9" s="104">
        <v>0.0</v>
      </c>
      <c r="Q9" s="104">
        <v>0.0</v>
      </c>
      <c r="R9" s="104">
        <v>0.0</v>
      </c>
      <c r="S9" s="104">
        <v>0.0</v>
      </c>
      <c r="T9" s="104">
        <v>0.0</v>
      </c>
      <c r="U9" s="104">
        <v>0.0</v>
      </c>
      <c r="V9" s="104">
        <v>0.0</v>
      </c>
      <c r="W9" s="104">
        <v>0.0</v>
      </c>
      <c r="X9" s="104">
        <v>0.0</v>
      </c>
      <c r="Y9" s="104">
        <v>0.0</v>
      </c>
      <c r="Z9" s="104">
        <v>0.0</v>
      </c>
      <c r="AA9" s="104">
        <v>0.0</v>
      </c>
      <c r="AB9" s="104">
        <v>0.0</v>
      </c>
      <c r="AC9" s="104">
        <v>0.0</v>
      </c>
      <c r="AD9" s="104">
        <v>0.0</v>
      </c>
      <c r="AE9" s="104">
        <v>0.0</v>
      </c>
      <c r="AF9" s="104">
        <v>0.0</v>
      </c>
      <c r="AG9" s="104">
        <v>0.0</v>
      </c>
      <c r="AH9" s="104">
        <v>0.0</v>
      </c>
      <c r="AI9" s="104">
        <v>0.0</v>
      </c>
      <c r="AJ9" s="104">
        <v>0.0</v>
      </c>
      <c r="AK9" s="104">
        <v>0.0</v>
      </c>
      <c r="AL9" s="104">
        <v>0.0</v>
      </c>
      <c r="AM9" s="104">
        <v>0.0</v>
      </c>
      <c r="AN9" s="104">
        <v>0.0</v>
      </c>
      <c r="AO9" s="104">
        <v>0.0</v>
      </c>
      <c r="AP9" s="104">
        <v>0.0</v>
      </c>
      <c r="AQ9" s="104">
        <v>0.0</v>
      </c>
      <c r="AR9" s="104">
        <v>0.0</v>
      </c>
    </row>
    <row r="10">
      <c r="A10" s="104"/>
      <c r="B10" s="104" t="s">
        <v>33</v>
      </c>
      <c r="C10" s="104" t="s">
        <v>25</v>
      </c>
      <c r="D10" s="15">
        <v>10.0</v>
      </c>
      <c r="E10" s="15">
        <v>5.0</v>
      </c>
      <c r="F10" s="104">
        <v>41.0</v>
      </c>
      <c r="G10" s="104">
        <v>0.0</v>
      </c>
      <c r="H10" s="104">
        <v>0.0</v>
      </c>
      <c r="I10" s="104">
        <v>55.0</v>
      </c>
      <c r="J10" s="104">
        <v>0.0</v>
      </c>
      <c r="K10" s="104">
        <v>0.0</v>
      </c>
      <c r="L10" s="104">
        <v>0.0</v>
      </c>
      <c r="M10" s="104">
        <v>0.0</v>
      </c>
      <c r="N10" s="104">
        <v>0.0</v>
      </c>
      <c r="O10" s="104">
        <v>15.0</v>
      </c>
      <c r="P10" s="104">
        <v>0.0</v>
      </c>
      <c r="Q10" s="104">
        <v>0.0</v>
      </c>
      <c r="R10" s="104">
        <v>18.0</v>
      </c>
      <c r="S10" s="104">
        <v>0.0</v>
      </c>
      <c r="T10" s="104">
        <v>0.0</v>
      </c>
      <c r="U10" s="104">
        <v>29.0</v>
      </c>
      <c r="V10" s="104">
        <v>0.0</v>
      </c>
      <c r="W10" s="104">
        <v>0.0</v>
      </c>
      <c r="X10" s="104">
        <v>34.0</v>
      </c>
      <c r="Y10" s="104">
        <v>0.0</v>
      </c>
      <c r="Z10" s="104">
        <v>0.0</v>
      </c>
      <c r="AA10" s="104">
        <v>40.0</v>
      </c>
      <c r="AB10" s="104">
        <v>0.0</v>
      </c>
      <c r="AC10" s="104">
        <v>0.0</v>
      </c>
      <c r="AD10" s="104">
        <v>0.0</v>
      </c>
      <c r="AE10" s="104">
        <v>0.0</v>
      </c>
      <c r="AF10" s="104">
        <v>0.0</v>
      </c>
      <c r="AG10" s="104">
        <v>0.0</v>
      </c>
      <c r="AH10" s="104">
        <v>0.0</v>
      </c>
      <c r="AI10" s="104">
        <v>0.0</v>
      </c>
      <c r="AJ10" s="104">
        <v>0.0</v>
      </c>
      <c r="AK10" s="104">
        <v>0.0</v>
      </c>
      <c r="AL10" s="104">
        <v>0.0</v>
      </c>
      <c r="AM10" s="104">
        <v>0.0</v>
      </c>
      <c r="AN10" s="104">
        <v>0.0</v>
      </c>
      <c r="AO10" s="104">
        <v>0.0</v>
      </c>
      <c r="AP10" s="104">
        <v>232.0</v>
      </c>
      <c r="AQ10" s="104">
        <v>0.0</v>
      </c>
      <c r="AR10" s="104">
        <v>0.0</v>
      </c>
    </row>
    <row r="11">
      <c r="A11" s="104"/>
      <c r="B11" s="104" t="s">
        <v>34</v>
      </c>
      <c r="C11" s="104" t="s">
        <v>25</v>
      </c>
      <c r="D11" s="15">
        <v>2.0</v>
      </c>
      <c r="E11" s="15">
        <v>5.0</v>
      </c>
      <c r="F11" s="104">
        <v>221.0</v>
      </c>
      <c r="G11" s="104">
        <v>0.0</v>
      </c>
      <c r="H11" s="104">
        <v>0.0</v>
      </c>
      <c r="I11" s="104">
        <v>52.0</v>
      </c>
      <c r="J11" s="104">
        <v>0.0</v>
      </c>
      <c r="K11" s="104">
        <v>0.0</v>
      </c>
      <c r="L11" s="104">
        <v>39.0</v>
      </c>
      <c r="M11" s="104">
        <v>0.0</v>
      </c>
      <c r="N11" s="104">
        <v>0.0</v>
      </c>
      <c r="O11" s="104">
        <v>0.0</v>
      </c>
      <c r="P11" s="104">
        <v>0.0</v>
      </c>
      <c r="Q11" s="104">
        <v>0.0</v>
      </c>
      <c r="R11" s="104">
        <v>0.0</v>
      </c>
      <c r="S11" s="104">
        <v>0.0</v>
      </c>
      <c r="T11" s="104">
        <v>0.0</v>
      </c>
      <c r="U11" s="104">
        <v>0.0</v>
      </c>
      <c r="V11" s="104">
        <v>0.0</v>
      </c>
      <c r="W11" s="104">
        <v>0.0</v>
      </c>
      <c r="X11" s="104">
        <v>0.0</v>
      </c>
      <c r="Y11" s="104">
        <v>0.0</v>
      </c>
      <c r="Z11" s="104">
        <v>0.0</v>
      </c>
      <c r="AA11" s="104">
        <v>0.0</v>
      </c>
      <c r="AB11" s="104">
        <v>0.0</v>
      </c>
      <c r="AC11" s="104">
        <v>0.0</v>
      </c>
      <c r="AD11" s="104">
        <v>0.0</v>
      </c>
      <c r="AE11" s="104">
        <v>0.0</v>
      </c>
      <c r="AF11" s="104">
        <v>0.0</v>
      </c>
      <c r="AG11" s="104">
        <v>0.0</v>
      </c>
      <c r="AH11" s="104">
        <v>0.0</v>
      </c>
      <c r="AI11" s="104">
        <v>0.0</v>
      </c>
      <c r="AJ11" s="104">
        <v>0.0</v>
      </c>
      <c r="AK11" s="104">
        <v>0.0</v>
      </c>
      <c r="AL11" s="104">
        <v>0.0</v>
      </c>
      <c r="AM11" s="104">
        <v>0.0</v>
      </c>
      <c r="AN11" s="104">
        <v>0.0</v>
      </c>
      <c r="AO11" s="104">
        <v>0.0</v>
      </c>
      <c r="AP11" s="104">
        <v>312.0</v>
      </c>
      <c r="AQ11" s="104">
        <v>0.0</v>
      </c>
      <c r="AR11" s="104">
        <v>0.0</v>
      </c>
    </row>
    <row r="12">
      <c r="A12" s="104"/>
      <c r="B12" s="104" t="s">
        <v>121</v>
      </c>
      <c r="C12" s="104" t="s">
        <v>25</v>
      </c>
      <c r="D12" s="15">
        <v>7.0</v>
      </c>
      <c r="E12" s="15">
        <v>3.0</v>
      </c>
      <c r="F12" s="104">
        <v>2996.0</v>
      </c>
      <c r="G12" s="104">
        <v>0.0</v>
      </c>
      <c r="H12" s="104">
        <v>1.71867041E8</v>
      </c>
      <c r="I12" s="104">
        <v>942.0</v>
      </c>
      <c r="J12" s="104">
        <v>0.0</v>
      </c>
      <c r="K12" s="104">
        <v>6.9416535E7</v>
      </c>
      <c r="L12" s="104">
        <v>824.0</v>
      </c>
      <c r="M12" s="104">
        <v>5.0</v>
      </c>
      <c r="N12" s="104">
        <v>4.9794234E7</v>
      </c>
      <c r="O12" s="104">
        <v>3329.0</v>
      </c>
      <c r="P12" s="104">
        <v>10.0</v>
      </c>
      <c r="Q12" s="104">
        <v>1.85115589E8</v>
      </c>
      <c r="R12" s="104">
        <v>3258.0</v>
      </c>
      <c r="S12" s="104">
        <v>0.0</v>
      </c>
      <c r="T12" s="104">
        <v>1.91312313E8</v>
      </c>
      <c r="U12" s="104">
        <v>3302.0</v>
      </c>
      <c r="V12" s="104">
        <v>0.0</v>
      </c>
      <c r="W12" s="104">
        <v>1.7080124E8</v>
      </c>
      <c r="X12" s="104">
        <v>3119.0</v>
      </c>
      <c r="Y12" s="104">
        <v>0.0</v>
      </c>
      <c r="Z12" s="104">
        <v>1.12935953E8</v>
      </c>
      <c r="AA12" s="104">
        <v>1898.0</v>
      </c>
      <c r="AB12" s="104">
        <v>0.0</v>
      </c>
      <c r="AC12" s="104">
        <v>7.7945103E7</v>
      </c>
      <c r="AD12" s="104">
        <v>2629.0</v>
      </c>
      <c r="AE12" s="104">
        <v>0.0</v>
      </c>
      <c r="AF12" s="104">
        <v>1.24683927E8</v>
      </c>
      <c r="AG12" s="104">
        <v>1983.0</v>
      </c>
      <c r="AH12" s="104">
        <v>0.0</v>
      </c>
      <c r="AI12" s="104">
        <v>9.1689927E7</v>
      </c>
      <c r="AJ12" s="104">
        <v>0.0</v>
      </c>
      <c r="AK12" s="104">
        <v>0.0</v>
      </c>
      <c r="AL12" s="104">
        <v>0.0</v>
      </c>
      <c r="AM12" s="104">
        <v>0.0</v>
      </c>
      <c r="AN12" s="104">
        <v>0.0</v>
      </c>
      <c r="AO12" s="104">
        <v>0.0</v>
      </c>
      <c r="AP12" s="104">
        <v>24280.0</v>
      </c>
      <c r="AQ12" s="104">
        <v>15.0</v>
      </c>
      <c r="AR12" s="104">
        <v>1.245561862E9</v>
      </c>
    </row>
    <row r="13">
      <c r="A13" s="104"/>
      <c r="B13" s="104" t="s">
        <v>35</v>
      </c>
      <c r="C13" s="104" t="s">
        <v>25</v>
      </c>
      <c r="D13" s="15">
        <v>6.0</v>
      </c>
      <c r="E13" s="15">
        <v>2.0</v>
      </c>
      <c r="F13" s="104">
        <v>12642.0</v>
      </c>
      <c r="G13" s="104">
        <v>0.0</v>
      </c>
      <c r="H13" s="104">
        <v>1.8123E8</v>
      </c>
      <c r="I13" s="104">
        <v>7831.0</v>
      </c>
      <c r="J13" s="104">
        <v>0.0</v>
      </c>
      <c r="K13" s="104">
        <v>1.06245E8</v>
      </c>
      <c r="L13" s="104">
        <v>2067.0</v>
      </c>
      <c r="M13" s="104">
        <v>0.0</v>
      </c>
      <c r="N13" s="104">
        <v>2.6105E7</v>
      </c>
      <c r="O13" s="104">
        <v>17030.0</v>
      </c>
      <c r="P13" s="104">
        <v>0.0</v>
      </c>
      <c r="Q13" s="104">
        <v>2.3559E8</v>
      </c>
      <c r="R13" s="104">
        <v>13221.0</v>
      </c>
      <c r="S13" s="104">
        <v>0.0</v>
      </c>
      <c r="T13" s="104">
        <v>1.8794E8</v>
      </c>
      <c r="U13" s="104">
        <v>10496.0</v>
      </c>
      <c r="V13" s="104">
        <v>0.0</v>
      </c>
      <c r="W13" s="104">
        <v>1.41855E8</v>
      </c>
      <c r="X13" s="104">
        <v>10976.0</v>
      </c>
      <c r="Y13" s="104">
        <v>0.0</v>
      </c>
      <c r="Z13" s="104">
        <v>1.446E8</v>
      </c>
      <c r="AA13" s="104">
        <v>7248.0</v>
      </c>
      <c r="AB13" s="104">
        <v>8.0</v>
      </c>
      <c r="AC13" s="104">
        <v>9.586E7</v>
      </c>
      <c r="AD13" s="104">
        <v>11829.0</v>
      </c>
      <c r="AE13" s="104">
        <v>1.0</v>
      </c>
      <c r="AF13" s="104">
        <v>1.583E8</v>
      </c>
      <c r="AG13" s="104">
        <v>9481.0</v>
      </c>
      <c r="AH13" s="104">
        <v>31.0</v>
      </c>
      <c r="AI13" s="104">
        <v>1.2812E8</v>
      </c>
      <c r="AJ13" s="104">
        <v>0.0</v>
      </c>
      <c r="AK13" s="104">
        <v>0.0</v>
      </c>
      <c r="AL13" s="104">
        <v>0.0</v>
      </c>
      <c r="AM13" s="104">
        <v>0.0</v>
      </c>
      <c r="AN13" s="104">
        <v>0.0</v>
      </c>
      <c r="AO13" s="104">
        <v>0.0</v>
      </c>
      <c r="AP13" s="104">
        <v>102821.0</v>
      </c>
      <c r="AQ13" s="104">
        <v>40.0</v>
      </c>
      <c r="AR13" s="104">
        <v>1.405845E9</v>
      </c>
    </row>
    <row r="14">
      <c r="A14" s="104"/>
      <c r="B14" s="104" t="s">
        <v>98</v>
      </c>
      <c r="C14" s="104" t="s">
        <v>36</v>
      </c>
      <c r="D14" s="15">
        <v>9.0</v>
      </c>
      <c r="E14" s="15">
        <v>1.0</v>
      </c>
      <c r="F14" s="104">
        <v>26759.0</v>
      </c>
      <c r="G14" s="104">
        <v>149.0</v>
      </c>
      <c r="H14" s="104">
        <v>3.7802E8</v>
      </c>
      <c r="I14" s="104">
        <v>15094.0</v>
      </c>
      <c r="J14" s="104">
        <v>128.0</v>
      </c>
      <c r="K14" s="104">
        <v>1.94225E8</v>
      </c>
      <c r="L14" s="104">
        <v>3876.0</v>
      </c>
      <c r="M14" s="104">
        <v>290.0</v>
      </c>
      <c r="N14" s="104">
        <v>4.905E7</v>
      </c>
      <c r="O14" s="104">
        <v>29730.0</v>
      </c>
      <c r="P14" s="104">
        <v>271.0</v>
      </c>
      <c r="Q14" s="104">
        <v>4.09675E8</v>
      </c>
      <c r="R14" s="104">
        <v>24093.0</v>
      </c>
      <c r="S14" s="104">
        <v>115.0</v>
      </c>
      <c r="T14" s="104">
        <v>3.4203E8</v>
      </c>
      <c r="U14" s="104">
        <v>25249.0</v>
      </c>
      <c r="V14" s="104">
        <v>168.0</v>
      </c>
      <c r="W14" s="104">
        <v>3.4292E8</v>
      </c>
      <c r="X14" s="104">
        <v>22459.0</v>
      </c>
      <c r="Y14" s="104">
        <v>253.0</v>
      </c>
      <c r="Z14" s="104">
        <v>2.84475E8</v>
      </c>
      <c r="AA14" s="104">
        <v>17987.0</v>
      </c>
      <c r="AB14" s="104">
        <v>267.0</v>
      </c>
      <c r="AC14" s="104">
        <v>2.3848E8</v>
      </c>
      <c r="AD14" s="104">
        <v>20414.0</v>
      </c>
      <c r="AE14" s="104">
        <v>148.0</v>
      </c>
      <c r="AF14" s="104">
        <v>1.073E8</v>
      </c>
      <c r="AG14" s="104">
        <v>18319.0</v>
      </c>
      <c r="AH14" s="104">
        <v>114.0</v>
      </c>
      <c r="AI14" s="104">
        <v>2.41215E8</v>
      </c>
      <c r="AJ14" s="104">
        <v>0.0</v>
      </c>
      <c r="AK14" s="104">
        <v>0.0</v>
      </c>
      <c r="AL14" s="104">
        <v>0.0</v>
      </c>
      <c r="AM14" s="104">
        <v>0.0</v>
      </c>
      <c r="AN14" s="104">
        <v>0.0</v>
      </c>
      <c r="AO14" s="104">
        <v>0.0</v>
      </c>
      <c r="AP14" s="104">
        <v>203980.0</v>
      </c>
      <c r="AQ14" s="104">
        <v>1903.0</v>
      </c>
      <c r="AR14" s="104">
        <v>2.58739E9</v>
      </c>
    </row>
    <row r="15">
      <c r="A15" s="104"/>
      <c r="B15" s="104" t="s">
        <v>39</v>
      </c>
      <c r="C15" s="104" t="s">
        <v>38</v>
      </c>
      <c r="D15" s="15">
        <v>50.0</v>
      </c>
      <c r="E15" s="15">
        <v>30.0</v>
      </c>
      <c r="F15" s="104">
        <v>38021.0</v>
      </c>
      <c r="G15" s="104">
        <v>0.0</v>
      </c>
      <c r="H15" s="104">
        <v>0.0</v>
      </c>
      <c r="I15" s="104">
        <v>25962.0</v>
      </c>
      <c r="J15" s="104">
        <v>0.0</v>
      </c>
      <c r="K15" s="104">
        <v>0.0</v>
      </c>
      <c r="L15" s="104">
        <v>4194.0</v>
      </c>
      <c r="M15" s="104">
        <v>0.0</v>
      </c>
      <c r="N15" s="104">
        <v>0.0</v>
      </c>
      <c r="O15" s="104">
        <v>40126.0</v>
      </c>
      <c r="P15" s="104">
        <v>0.0</v>
      </c>
      <c r="Q15" s="104">
        <v>0.0</v>
      </c>
      <c r="R15" s="104">
        <v>28205.0</v>
      </c>
      <c r="S15" s="104">
        <v>0.0</v>
      </c>
      <c r="T15" s="104">
        <v>0.0</v>
      </c>
      <c r="U15" s="104">
        <v>32942.0</v>
      </c>
      <c r="V15" s="104">
        <v>0.0</v>
      </c>
      <c r="W15" s="104">
        <v>0.0</v>
      </c>
      <c r="X15" s="104">
        <v>23226.0</v>
      </c>
      <c r="Y15" s="104">
        <v>0.0</v>
      </c>
      <c r="Z15" s="104">
        <v>0.0</v>
      </c>
      <c r="AA15" s="104">
        <v>11527.0</v>
      </c>
      <c r="AB15" s="104">
        <v>0.0</v>
      </c>
      <c r="AC15" s="104">
        <v>0.0</v>
      </c>
      <c r="AD15" s="104">
        <v>13817.0</v>
      </c>
      <c r="AE15" s="104">
        <v>0.0</v>
      </c>
      <c r="AF15" s="104">
        <v>0.0</v>
      </c>
      <c r="AG15" s="104">
        <v>12975.0</v>
      </c>
      <c r="AH15" s="104">
        <v>0.0</v>
      </c>
      <c r="AI15" s="104">
        <v>0.0</v>
      </c>
      <c r="AJ15" s="104">
        <v>0.0</v>
      </c>
      <c r="AK15" s="104">
        <v>0.0</v>
      </c>
      <c r="AL15" s="104">
        <v>0.0</v>
      </c>
      <c r="AM15" s="104">
        <v>0.0</v>
      </c>
      <c r="AN15" s="104">
        <v>0.0</v>
      </c>
      <c r="AO15" s="104">
        <v>0.0</v>
      </c>
      <c r="AP15" s="104">
        <v>230995.0</v>
      </c>
      <c r="AQ15" s="104">
        <v>0.0</v>
      </c>
      <c r="AR15" s="104">
        <v>0.0</v>
      </c>
    </row>
    <row r="16">
      <c r="A16" s="104"/>
      <c r="B16" s="104" t="s">
        <v>101</v>
      </c>
      <c r="C16" s="104" t="s">
        <v>28</v>
      </c>
      <c r="D16" s="15">
        <v>14.0</v>
      </c>
      <c r="E16" s="15">
        <v>0.0</v>
      </c>
      <c r="F16" s="104">
        <v>0.0</v>
      </c>
      <c r="G16" s="104">
        <v>0.0</v>
      </c>
      <c r="H16" s="104">
        <v>0.0</v>
      </c>
      <c r="I16" s="104">
        <v>0.0</v>
      </c>
      <c r="J16" s="104">
        <v>0.0</v>
      </c>
      <c r="K16" s="104">
        <v>0.0</v>
      </c>
      <c r="L16" s="104">
        <v>0.0</v>
      </c>
      <c r="M16" s="104">
        <v>0.0</v>
      </c>
      <c r="N16" s="104">
        <v>0.0</v>
      </c>
      <c r="O16" s="104">
        <v>0.0</v>
      </c>
      <c r="P16" s="104">
        <v>0.0</v>
      </c>
      <c r="Q16" s="104">
        <v>0.0</v>
      </c>
      <c r="R16" s="104">
        <v>0.0</v>
      </c>
      <c r="S16" s="104">
        <v>0.0</v>
      </c>
      <c r="T16" s="104">
        <v>0.0</v>
      </c>
      <c r="U16" s="104">
        <v>0.0</v>
      </c>
      <c r="V16" s="104">
        <v>0.0</v>
      </c>
      <c r="W16" s="104">
        <v>0.0</v>
      </c>
      <c r="X16" s="104">
        <v>0.0</v>
      </c>
      <c r="Y16" s="104">
        <v>0.0</v>
      </c>
      <c r="Z16" s="104">
        <v>0.0</v>
      </c>
      <c r="AA16" s="104">
        <v>0.0</v>
      </c>
      <c r="AB16" s="104">
        <v>0.0</v>
      </c>
      <c r="AC16" s="104">
        <v>0.0</v>
      </c>
      <c r="AD16" s="104">
        <v>0.0</v>
      </c>
      <c r="AE16" s="104">
        <v>0.0</v>
      </c>
      <c r="AF16" s="104">
        <v>0.0</v>
      </c>
      <c r="AG16" s="104">
        <v>0.0</v>
      </c>
      <c r="AH16" s="104">
        <v>0.0</v>
      </c>
      <c r="AI16" s="104">
        <v>0.0</v>
      </c>
      <c r="AJ16" s="104">
        <v>0.0</v>
      </c>
      <c r="AK16" s="104">
        <v>0.0</v>
      </c>
      <c r="AL16" s="104">
        <v>0.0</v>
      </c>
      <c r="AM16" s="104">
        <v>0.0</v>
      </c>
      <c r="AN16" s="104">
        <v>0.0</v>
      </c>
      <c r="AO16" s="104">
        <v>0.0</v>
      </c>
      <c r="AP16" s="104">
        <v>0.0</v>
      </c>
      <c r="AQ16" s="104">
        <v>0.0</v>
      </c>
      <c r="AR16" s="104">
        <v>0.0</v>
      </c>
    </row>
    <row r="17">
      <c r="A17" s="104"/>
      <c r="B17" s="104" t="s">
        <v>102</v>
      </c>
      <c r="C17" s="104" t="s">
        <v>25</v>
      </c>
      <c r="D17" s="15">
        <v>0.0</v>
      </c>
      <c r="E17" s="15">
        <v>0.0</v>
      </c>
      <c r="F17" s="104">
        <v>2606.0</v>
      </c>
      <c r="G17" s="104">
        <v>0.0</v>
      </c>
      <c r="H17" s="104">
        <v>0.0</v>
      </c>
      <c r="I17" s="104">
        <v>1933.0</v>
      </c>
      <c r="J17" s="104">
        <v>0.0</v>
      </c>
      <c r="K17" s="104">
        <v>0.0</v>
      </c>
      <c r="L17" s="104">
        <v>271.0</v>
      </c>
      <c r="M17" s="104">
        <v>0.0</v>
      </c>
      <c r="N17" s="104">
        <v>0.0</v>
      </c>
      <c r="O17" s="104">
        <v>4829.0</v>
      </c>
      <c r="P17" s="104">
        <v>0.0</v>
      </c>
      <c r="Q17" s="104">
        <v>0.0</v>
      </c>
      <c r="R17" s="104">
        <v>2628.0</v>
      </c>
      <c r="S17" s="104">
        <v>0.0</v>
      </c>
      <c r="T17" s="104">
        <v>0.0</v>
      </c>
      <c r="U17" s="104">
        <v>4969.0</v>
      </c>
      <c r="V17" s="104">
        <v>0.0</v>
      </c>
      <c r="W17" s="104">
        <v>0.0</v>
      </c>
      <c r="X17" s="104">
        <v>3541.0</v>
      </c>
      <c r="Y17" s="104">
        <v>0.0</v>
      </c>
      <c r="Z17" s="104">
        <v>0.0</v>
      </c>
      <c r="AA17" s="104">
        <v>2109.0</v>
      </c>
      <c r="AB17" s="104">
        <v>0.0</v>
      </c>
      <c r="AC17" s="104">
        <v>0.0</v>
      </c>
      <c r="AD17" s="104">
        <v>0.0</v>
      </c>
      <c r="AE17" s="104">
        <v>0.0</v>
      </c>
      <c r="AF17" s="104">
        <v>0.0</v>
      </c>
      <c r="AG17" s="104">
        <v>0.0</v>
      </c>
      <c r="AH17" s="104">
        <v>0.0</v>
      </c>
      <c r="AI17" s="104">
        <v>0.0</v>
      </c>
      <c r="AJ17" s="104">
        <v>0.0</v>
      </c>
      <c r="AK17" s="104">
        <v>0.0</v>
      </c>
      <c r="AL17" s="104">
        <v>0.0</v>
      </c>
      <c r="AM17" s="104">
        <v>0.0</v>
      </c>
      <c r="AN17" s="104">
        <v>0.0</v>
      </c>
      <c r="AO17" s="104">
        <v>0.0</v>
      </c>
      <c r="AP17" s="104">
        <v>22886.0</v>
      </c>
      <c r="AQ17" s="104">
        <v>0.0</v>
      </c>
      <c r="AR17" s="104">
        <v>0.0</v>
      </c>
    </row>
    <row r="18">
      <c r="A18" s="104"/>
      <c r="B18" s="104" t="s">
        <v>103</v>
      </c>
      <c r="C18" s="104" t="s">
        <v>25</v>
      </c>
      <c r="D18" s="15">
        <v>49.0</v>
      </c>
      <c r="E18" s="15">
        <v>21.0</v>
      </c>
      <c r="F18" s="104">
        <v>2351.0</v>
      </c>
      <c r="G18" s="104">
        <v>0.0</v>
      </c>
      <c r="H18" s="104">
        <v>0.0</v>
      </c>
      <c r="I18" s="104">
        <v>1335.0</v>
      </c>
      <c r="J18" s="104">
        <v>0.0</v>
      </c>
      <c r="K18" s="104">
        <v>0.0</v>
      </c>
      <c r="L18" s="104">
        <v>1508.0</v>
      </c>
      <c r="M18" s="104">
        <v>0.0</v>
      </c>
      <c r="N18" s="104">
        <v>0.0</v>
      </c>
      <c r="O18" s="104">
        <v>3769.0</v>
      </c>
      <c r="P18" s="104">
        <v>0.0</v>
      </c>
      <c r="Q18" s="104">
        <v>0.0</v>
      </c>
      <c r="R18" s="104">
        <v>2603.0</v>
      </c>
      <c r="S18" s="104">
        <v>0.0</v>
      </c>
      <c r="T18" s="104">
        <v>0.0</v>
      </c>
      <c r="U18" s="104">
        <v>2709.0</v>
      </c>
      <c r="V18" s="104">
        <v>0.0</v>
      </c>
      <c r="W18" s="104">
        <v>0.0</v>
      </c>
      <c r="X18" s="104">
        <v>2179.0</v>
      </c>
      <c r="Y18" s="104">
        <v>0.0</v>
      </c>
      <c r="Z18" s="104">
        <v>0.0</v>
      </c>
      <c r="AA18" s="104">
        <v>1500.0</v>
      </c>
      <c r="AB18" s="104">
        <v>0.0</v>
      </c>
      <c r="AC18" s="104">
        <v>0.0</v>
      </c>
      <c r="AD18" s="104">
        <v>0.0</v>
      </c>
      <c r="AE18" s="104">
        <v>0.0</v>
      </c>
      <c r="AF18" s="104">
        <v>0.0</v>
      </c>
      <c r="AG18" s="104">
        <v>0.0</v>
      </c>
      <c r="AH18" s="104">
        <v>0.0</v>
      </c>
      <c r="AI18" s="104">
        <v>0.0</v>
      </c>
      <c r="AJ18" s="104">
        <v>0.0</v>
      </c>
      <c r="AK18" s="104">
        <v>0.0</v>
      </c>
      <c r="AL18" s="104">
        <v>0.0</v>
      </c>
      <c r="AM18" s="104">
        <v>0.0</v>
      </c>
      <c r="AN18" s="104">
        <v>0.0</v>
      </c>
      <c r="AO18" s="104">
        <v>0.0</v>
      </c>
      <c r="AP18" s="104">
        <v>17954.0</v>
      </c>
      <c r="AQ18" s="104">
        <v>0.0</v>
      </c>
      <c r="AR18" s="104">
        <v>0.0</v>
      </c>
    </row>
    <row r="19">
      <c r="A19" s="104"/>
      <c r="B19" s="104" t="s">
        <v>41</v>
      </c>
      <c r="C19" s="104" t="s">
        <v>25</v>
      </c>
      <c r="D19" s="15">
        <v>101.0</v>
      </c>
      <c r="E19" s="15">
        <v>33.0</v>
      </c>
      <c r="F19" s="104">
        <v>59968.0</v>
      </c>
      <c r="G19" s="104">
        <v>0.0</v>
      </c>
      <c r="H19" s="104">
        <v>2.231172727E9</v>
      </c>
      <c r="I19" s="104">
        <v>28428.0</v>
      </c>
      <c r="J19" s="104">
        <v>0.0</v>
      </c>
      <c r="K19" s="104">
        <v>9.74660909E8</v>
      </c>
      <c r="L19" s="104">
        <v>7132.0</v>
      </c>
      <c r="M19" s="104">
        <v>0.0</v>
      </c>
      <c r="N19" s="104">
        <v>2.74635454E8</v>
      </c>
      <c r="O19" s="104">
        <v>52843.0</v>
      </c>
      <c r="P19" s="104">
        <v>0.0</v>
      </c>
      <c r="Q19" s="104">
        <v>1.987729091E9</v>
      </c>
      <c r="R19" s="104">
        <v>47396.0</v>
      </c>
      <c r="S19" s="104">
        <v>0.0</v>
      </c>
      <c r="T19" s="104">
        <v>1.528101818E9</v>
      </c>
      <c r="U19" s="104">
        <v>53614.0</v>
      </c>
      <c r="V19" s="104">
        <v>0.0</v>
      </c>
      <c r="W19" s="104">
        <v>1.808036364E9</v>
      </c>
      <c r="X19" s="104">
        <v>46058.0</v>
      </c>
      <c r="Y19" s="104">
        <v>0.0</v>
      </c>
      <c r="Z19" s="104">
        <v>1.74059E9</v>
      </c>
      <c r="AA19" s="104">
        <v>18288.0</v>
      </c>
      <c r="AB19" s="104">
        <v>0.0</v>
      </c>
      <c r="AC19" s="104">
        <v>6.83130091E8</v>
      </c>
      <c r="AD19" s="104">
        <v>24951.0</v>
      </c>
      <c r="AE19" s="104">
        <v>0.0</v>
      </c>
      <c r="AF19" s="104">
        <v>8.67891818E8</v>
      </c>
      <c r="AG19" s="104">
        <v>17480.0</v>
      </c>
      <c r="AH19" s="104">
        <v>0.0</v>
      </c>
      <c r="AI19" s="104">
        <v>8.10089546E8</v>
      </c>
      <c r="AJ19" s="104">
        <v>0.0</v>
      </c>
      <c r="AK19" s="104">
        <v>0.0</v>
      </c>
      <c r="AL19" s="104">
        <v>0.0</v>
      </c>
      <c r="AM19" s="104">
        <v>0.0</v>
      </c>
      <c r="AN19" s="104">
        <v>0.0</v>
      </c>
      <c r="AO19" s="104">
        <v>0.0</v>
      </c>
      <c r="AP19" s="104">
        <v>356158.0</v>
      </c>
      <c r="AQ19" s="104">
        <v>0.0</v>
      </c>
      <c r="AR19" s="104">
        <v>1.2906037818E10</v>
      </c>
    </row>
    <row r="20">
      <c r="A20" s="104"/>
      <c r="B20" s="104" t="s">
        <v>42</v>
      </c>
      <c r="C20" s="104" t="s">
        <v>25</v>
      </c>
      <c r="D20" s="15">
        <v>29.0</v>
      </c>
      <c r="E20" s="15">
        <v>11.0</v>
      </c>
      <c r="F20" s="104">
        <v>3894.0</v>
      </c>
      <c r="G20" s="104">
        <v>0.0</v>
      </c>
      <c r="H20" s="104">
        <v>1.68311E8</v>
      </c>
      <c r="I20" s="104">
        <v>2046.0</v>
      </c>
      <c r="J20" s="104">
        <v>0.0</v>
      </c>
      <c r="K20" s="104">
        <v>8.2021E7</v>
      </c>
      <c r="L20" s="104">
        <v>611.0</v>
      </c>
      <c r="M20" s="104">
        <v>0.0</v>
      </c>
      <c r="N20" s="104">
        <v>2.8782E7</v>
      </c>
      <c r="O20" s="104">
        <v>3930.0</v>
      </c>
      <c r="P20" s="104">
        <v>0.0</v>
      </c>
      <c r="Q20" s="104">
        <v>1.603125E8</v>
      </c>
      <c r="R20" s="104">
        <v>3158.0</v>
      </c>
      <c r="S20" s="104">
        <v>0.0</v>
      </c>
      <c r="T20" s="104">
        <v>1.338495E8</v>
      </c>
      <c r="U20" s="104">
        <v>2841.0</v>
      </c>
      <c r="V20" s="104">
        <v>0.0</v>
      </c>
      <c r="W20" s="104">
        <v>1.206465E8</v>
      </c>
      <c r="X20" s="104">
        <v>3044.0</v>
      </c>
      <c r="Y20" s="104">
        <v>0.0</v>
      </c>
      <c r="Z20" s="104">
        <v>1.210985E8</v>
      </c>
      <c r="AA20" s="104">
        <v>1891.0</v>
      </c>
      <c r="AB20" s="104">
        <v>0.0</v>
      </c>
      <c r="AC20" s="104">
        <v>8.33975E7</v>
      </c>
      <c r="AD20" s="104">
        <v>1495.0</v>
      </c>
      <c r="AE20" s="104">
        <v>0.0</v>
      </c>
      <c r="AF20" s="104">
        <v>6.4717E7</v>
      </c>
      <c r="AG20" s="104">
        <v>0.0</v>
      </c>
      <c r="AH20" s="104">
        <v>0.0</v>
      </c>
      <c r="AI20" s="104">
        <v>0.0</v>
      </c>
      <c r="AJ20" s="104">
        <v>0.0</v>
      </c>
      <c r="AK20" s="104">
        <v>0.0</v>
      </c>
      <c r="AL20" s="104">
        <v>0.0</v>
      </c>
      <c r="AM20" s="104">
        <v>0.0</v>
      </c>
      <c r="AN20" s="104">
        <v>0.0</v>
      </c>
      <c r="AO20" s="104">
        <v>0.0</v>
      </c>
      <c r="AP20" s="104">
        <v>22910.0</v>
      </c>
      <c r="AQ20" s="104">
        <v>0.0</v>
      </c>
      <c r="AR20" s="104">
        <v>9.631355E8</v>
      </c>
    </row>
    <row r="21" ht="15.75" customHeight="1">
      <c r="A21" s="104"/>
      <c r="B21" s="104" t="s">
        <v>43</v>
      </c>
      <c r="C21" s="104" t="s">
        <v>38</v>
      </c>
      <c r="D21" s="15">
        <v>14.0</v>
      </c>
      <c r="E21" s="15">
        <v>27.0</v>
      </c>
      <c r="F21" s="104">
        <v>10691.0</v>
      </c>
      <c r="G21" s="104">
        <v>0.0</v>
      </c>
      <c r="H21" s="104">
        <v>0.0</v>
      </c>
      <c r="I21" s="104">
        <v>14156.0</v>
      </c>
      <c r="J21" s="104">
        <v>0.0</v>
      </c>
      <c r="K21" s="104">
        <v>0.0</v>
      </c>
      <c r="L21" s="104">
        <v>10672.0</v>
      </c>
      <c r="M21" s="104">
        <v>0.0</v>
      </c>
      <c r="N21" s="104">
        <v>0.0</v>
      </c>
      <c r="O21" s="104">
        <v>5450.0</v>
      </c>
      <c r="P21" s="104">
        <v>0.0</v>
      </c>
      <c r="Q21" s="104">
        <v>0.0</v>
      </c>
      <c r="R21" s="104">
        <v>14476.0</v>
      </c>
      <c r="S21" s="104">
        <v>0.0</v>
      </c>
      <c r="T21" s="104">
        <v>0.0</v>
      </c>
      <c r="U21" s="104">
        <v>18831.0</v>
      </c>
      <c r="V21" s="104">
        <v>0.0</v>
      </c>
      <c r="W21" s="104">
        <v>0.0</v>
      </c>
      <c r="X21" s="104">
        <v>0.0</v>
      </c>
      <c r="Y21" s="104">
        <v>0.0</v>
      </c>
      <c r="Z21" s="104">
        <v>0.0</v>
      </c>
      <c r="AA21" s="104">
        <v>0.0</v>
      </c>
      <c r="AB21" s="104">
        <v>0.0</v>
      </c>
      <c r="AC21" s="104">
        <v>0.0</v>
      </c>
      <c r="AD21" s="104">
        <v>0.0</v>
      </c>
      <c r="AE21" s="104">
        <v>0.0</v>
      </c>
      <c r="AF21" s="104">
        <v>0.0</v>
      </c>
      <c r="AG21" s="104">
        <v>0.0</v>
      </c>
      <c r="AH21" s="104">
        <v>0.0</v>
      </c>
      <c r="AI21" s="104">
        <v>0.0</v>
      </c>
      <c r="AJ21" s="104">
        <v>0.0</v>
      </c>
      <c r="AK21" s="104">
        <v>0.0</v>
      </c>
      <c r="AL21" s="104">
        <v>0.0</v>
      </c>
      <c r="AM21" s="104">
        <v>0.0</v>
      </c>
      <c r="AN21" s="104">
        <v>0.0</v>
      </c>
      <c r="AO21" s="104">
        <v>0.0</v>
      </c>
      <c r="AP21" s="104">
        <v>74276.0</v>
      </c>
      <c r="AQ21" s="104">
        <v>0.0</v>
      </c>
      <c r="AR21" s="104">
        <v>0.0</v>
      </c>
    </row>
    <row r="22" ht="15.75" customHeight="1">
      <c r="A22" s="104"/>
      <c r="B22" s="104" t="s">
        <v>44</v>
      </c>
      <c r="C22" s="104" t="s">
        <v>36</v>
      </c>
      <c r="D22" s="15">
        <v>34.0</v>
      </c>
      <c r="E22" s="15">
        <v>1.0</v>
      </c>
      <c r="F22" s="104">
        <v>48715.0</v>
      </c>
      <c r="G22" s="104">
        <v>0.0</v>
      </c>
      <c r="H22" s="104">
        <v>0.0</v>
      </c>
      <c r="I22" s="104">
        <v>30807.0</v>
      </c>
      <c r="J22" s="104">
        <v>0.0</v>
      </c>
      <c r="K22" s="104">
        <v>0.0</v>
      </c>
      <c r="L22" s="104">
        <v>47557.0</v>
      </c>
      <c r="M22" s="104">
        <v>0.0</v>
      </c>
      <c r="N22" s="104">
        <v>0.0</v>
      </c>
      <c r="O22" s="104">
        <v>48967.0</v>
      </c>
      <c r="P22" s="104">
        <v>0.0</v>
      </c>
      <c r="Q22" s="104">
        <v>0.0</v>
      </c>
      <c r="R22" s="104">
        <v>76016.0</v>
      </c>
      <c r="S22" s="104">
        <v>0.0</v>
      </c>
      <c r="T22" s="104">
        <v>0.0</v>
      </c>
      <c r="U22" s="104">
        <v>60377.0</v>
      </c>
      <c r="V22" s="104">
        <v>0.0</v>
      </c>
      <c r="W22" s="104">
        <v>0.0</v>
      </c>
      <c r="X22" s="104">
        <v>0.0</v>
      </c>
      <c r="Y22" s="104">
        <v>0.0</v>
      </c>
      <c r="Z22" s="104">
        <v>0.0</v>
      </c>
      <c r="AA22" s="104">
        <v>0.0</v>
      </c>
      <c r="AB22" s="104">
        <v>0.0</v>
      </c>
      <c r="AC22" s="104">
        <v>0.0</v>
      </c>
      <c r="AD22" s="104">
        <v>0.0</v>
      </c>
      <c r="AE22" s="104">
        <v>0.0</v>
      </c>
      <c r="AF22" s="104">
        <v>0.0</v>
      </c>
      <c r="AG22" s="104">
        <v>0.0</v>
      </c>
      <c r="AH22" s="104">
        <v>0.0</v>
      </c>
      <c r="AI22" s="104">
        <v>0.0</v>
      </c>
      <c r="AJ22" s="104">
        <v>0.0</v>
      </c>
      <c r="AK22" s="104">
        <v>0.0</v>
      </c>
      <c r="AL22" s="104">
        <v>0.0</v>
      </c>
      <c r="AM22" s="104">
        <v>0.0</v>
      </c>
      <c r="AN22" s="104">
        <v>0.0</v>
      </c>
      <c r="AO22" s="104">
        <v>0.0</v>
      </c>
      <c r="AP22" s="104">
        <v>312439.0</v>
      </c>
      <c r="AQ22" s="104">
        <v>0.0</v>
      </c>
      <c r="AR22" s="104">
        <v>0.0</v>
      </c>
    </row>
    <row r="23" ht="15.75" customHeight="1">
      <c r="A23" s="104"/>
      <c r="B23" s="104" t="s">
        <v>123</v>
      </c>
      <c r="C23" s="104" t="s">
        <v>25</v>
      </c>
      <c r="D23" s="15">
        <v>6.0</v>
      </c>
      <c r="E23" s="15">
        <v>4.0</v>
      </c>
      <c r="F23" s="104">
        <v>3444.0</v>
      </c>
      <c r="G23" s="104">
        <v>0.0</v>
      </c>
      <c r="H23" s="104">
        <v>0.0</v>
      </c>
      <c r="I23" s="104">
        <v>2406.0</v>
      </c>
      <c r="J23" s="104">
        <v>0.0</v>
      </c>
      <c r="K23" s="104">
        <v>0.0</v>
      </c>
      <c r="L23" s="104">
        <v>627.0</v>
      </c>
      <c r="M23" s="104">
        <v>0.0</v>
      </c>
      <c r="N23" s="104">
        <v>0.0</v>
      </c>
      <c r="O23" s="104">
        <v>6412.0</v>
      </c>
      <c r="P23" s="104">
        <v>0.0</v>
      </c>
      <c r="Q23" s="104">
        <v>0.0</v>
      </c>
      <c r="R23" s="104">
        <v>6115.0</v>
      </c>
      <c r="S23" s="104">
        <v>0.0</v>
      </c>
      <c r="T23" s="104">
        <v>0.0</v>
      </c>
      <c r="U23" s="104">
        <v>4371.0</v>
      </c>
      <c r="V23" s="104">
        <v>0.0</v>
      </c>
      <c r="W23" s="104">
        <v>0.0</v>
      </c>
      <c r="X23" s="104">
        <v>0.0</v>
      </c>
      <c r="Y23" s="104">
        <v>0.0</v>
      </c>
      <c r="Z23" s="104">
        <v>0.0</v>
      </c>
      <c r="AA23" s="104">
        <v>641.0</v>
      </c>
      <c r="AB23" s="104">
        <v>0.0</v>
      </c>
      <c r="AC23" s="104">
        <v>0.0</v>
      </c>
      <c r="AD23" s="104">
        <v>1325.0</v>
      </c>
      <c r="AE23" s="104">
        <v>0.0</v>
      </c>
      <c r="AF23" s="104">
        <v>0.0</v>
      </c>
      <c r="AG23" s="104">
        <v>1402.0</v>
      </c>
      <c r="AH23" s="104">
        <v>0.0</v>
      </c>
      <c r="AI23" s="104">
        <v>0.0</v>
      </c>
      <c r="AJ23" s="104">
        <v>0.0</v>
      </c>
      <c r="AK23" s="104">
        <v>0.0</v>
      </c>
      <c r="AL23" s="104">
        <v>0.0</v>
      </c>
      <c r="AM23" s="104">
        <v>0.0</v>
      </c>
      <c r="AN23" s="104">
        <v>0.0</v>
      </c>
      <c r="AO23" s="104">
        <v>0.0</v>
      </c>
      <c r="AP23" s="104">
        <v>26743.0</v>
      </c>
      <c r="AQ23" s="104">
        <v>0.0</v>
      </c>
      <c r="AR23" s="104">
        <v>0.0</v>
      </c>
    </row>
    <row r="24" ht="15.75" customHeight="1">
      <c r="A24" s="104"/>
      <c r="B24" s="104" t="s">
        <v>45</v>
      </c>
      <c r="C24" s="104" t="s">
        <v>25</v>
      </c>
      <c r="D24" s="15">
        <v>12.0</v>
      </c>
      <c r="E24" s="15">
        <v>6.0</v>
      </c>
      <c r="F24" s="104">
        <v>0.0</v>
      </c>
      <c r="G24" s="104">
        <v>0.0</v>
      </c>
      <c r="H24" s="104">
        <v>0.0</v>
      </c>
      <c r="I24" s="104">
        <v>0.0</v>
      </c>
      <c r="J24" s="104">
        <v>0.0</v>
      </c>
      <c r="K24" s="104">
        <v>0.0</v>
      </c>
      <c r="L24" s="104">
        <v>0.0</v>
      </c>
      <c r="M24" s="104">
        <v>0.0</v>
      </c>
      <c r="N24" s="104">
        <v>0.0</v>
      </c>
      <c r="O24" s="104">
        <v>0.0</v>
      </c>
      <c r="P24" s="104">
        <v>0.0</v>
      </c>
      <c r="Q24" s="104">
        <v>0.0</v>
      </c>
      <c r="R24" s="104">
        <v>0.0</v>
      </c>
      <c r="S24" s="104">
        <v>0.0</v>
      </c>
      <c r="T24" s="104">
        <v>0.0</v>
      </c>
      <c r="U24" s="104">
        <v>0.0</v>
      </c>
      <c r="V24" s="104">
        <v>0.0</v>
      </c>
      <c r="W24" s="104">
        <v>0.0</v>
      </c>
      <c r="X24" s="104">
        <v>0.0</v>
      </c>
      <c r="Y24" s="104">
        <v>0.0</v>
      </c>
      <c r="Z24" s="104">
        <v>0.0</v>
      </c>
      <c r="AA24" s="104">
        <v>0.0</v>
      </c>
      <c r="AB24" s="104">
        <v>0.0</v>
      </c>
      <c r="AC24" s="104">
        <v>0.0</v>
      </c>
      <c r="AD24" s="104">
        <v>0.0</v>
      </c>
      <c r="AE24" s="104">
        <v>0.0</v>
      </c>
      <c r="AF24" s="104">
        <v>0.0</v>
      </c>
      <c r="AG24" s="104">
        <v>0.0</v>
      </c>
      <c r="AH24" s="104">
        <v>0.0</v>
      </c>
      <c r="AI24" s="104">
        <v>0.0</v>
      </c>
      <c r="AJ24" s="104">
        <v>0.0</v>
      </c>
      <c r="AK24" s="104">
        <v>0.0</v>
      </c>
      <c r="AL24" s="104">
        <v>0.0</v>
      </c>
      <c r="AM24" s="104">
        <v>0.0</v>
      </c>
      <c r="AN24" s="104">
        <v>0.0</v>
      </c>
      <c r="AO24" s="104">
        <v>0.0</v>
      </c>
      <c r="AP24" s="104">
        <v>0.0</v>
      </c>
      <c r="AQ24" s="104">
        <v>0.0</v>
      </c>
      <c r="AR24" s="104">
        <v>0.0</v>
      </c>
    </row>
    <row r="25" ht="15.75" customHeight="1">
      <c r="A25" s="104"/>
      <c r="B25" s="104" t="s">
        <v>46</v>
      </c>
      <c r="C25" s="104" t="s">
        <v>25</v>
      </c>
      <c r="D25" s="15">
        <v>16.0</v>
      </c>
      <c r="E25" s="15">
        <v>4.0</v>
      </c>
      <c r="F25" s="104">
        <v>60.0</v>
      </c>
      <c r="G25" s="104">
        <v>0.0</v>
      </c>
      <c r="H25" s="104">
        <v>1.52E7</v>
      </c>
      <c r="I25" s="104">
        <v>30.0</v>
      </c>
      <c r="J25" s="104">
        <v>200.0</v>
      </c>
      <c r="K25" s="104">
        <v>4.9E7</v>
      </c>
      <c r="L25" s="104">
        <v>98.0</v>
      </c>
      <c r="M25" s="104">
        <v>0.0</v>
      </c>
      <c r="N25" s="104">
        <v>1.96E7</v>
      </c>
      <c r="O25" s="104">
        <v>78.0</v>
      </c>
      <c r="P25" s="104">
        <v>0.0</v>
      </c>
      <c r="Q25" s="104">
        <v>2.535E7</v>
      </c>
      <c r="R25" s="104">
        <v>56.0</v>
      </c>
      <c r="S25" s="104">
        <v>0.0</v>
      </c>
      <c r="T25" s="104">
        <v>1.65E7</v>
      </c>
      <c r="U25" s="104">
        <v>0.0</v>
      </c>
      <c r="V25" s="104">
        <v>0.0</v>
      </c>
      <c r="W25" s="104">
        <v>0.0</v>
      </c>
      <c r="X25" s="104">
        <v>0.0</v>
      </c>
      <c r="Y25" s="104">
        <v>0.0</v>
      </c>
      <c r="Z25" s="104">
        <v>0.0</v>
      </c>
      <c r="AA25" s="104">
        <v>0.0</v>
      </c>
      <c r="AB25" s="104">
        <v>0.0</v>
      </c>
      <c r="AC25" s="104">
        <v>0.0</v>
      </c>
      <c r="AD25" s="104">
        <v>0.0</v>
      </c>
      <c r="AE25" s="104">
        <v>0.0</v>
      </c>
      <c r="AF25" s="104">
        <v>0.0</v>
      </c>
      <c r="AG25" s="104">
        <v>0.0</v>
      </c>
      <c r="AH25" s="104">
        <v>0.0</v>
      </c>
      <c r="AI25" s="104">
        <v>0.0</v>
      </c>
      <c r="AJ25" s="104">
        <v>0.0</v>
      </c>
      <c r="AK25" s="104">
        <v>0.0</v>
      </c>
      <c r="AL25" s="104">
        <v>0.0</v>
      </c>
      <c r="AM25" s="104">
        <v>0.0</v>
      </c>
      <c r="AN25" s="104">
        <v>0.0</v>
      </c>
      <c r="AO25" s="104">
        <v>0.0</v>
      </c>
      <c r="AP25" s="104">
        <v>322.0</v>
      </c>
      <c r="AQ25" s="104">
        <v>200.0</v>
      </c>
      <c r="AR25" s="104">
        <v>1.2565E8</v>
      </c>
    </row>
    <row r="26" ht="15.75" customHeight="1">
      <c r="A26" s="104"/>
      <c r="B26" s="104" t="s">
        <v>47</v>
      </c>
      <c r="C26" s="104" t="s">
        <v>25</v>
      </c>
      <c r="D26" s="15">
        <v>70.0</v>
      </c>
      <c r="E26" s="15">
        <v>61.0</v>
      </c>
      <c r="F26" s="104">
        <v>7555.0</v>
      </c>
      <c r="G26" s="104">
        <v>0.0</v>
      </c>
      <c r="H26" s="104">
        <v>0.0</v>
      </c>
      <c r="I26" s="104">
        <v>6049.0</v>
      </c>
      <c r="J26" s="104">
        <v>0.0</v>
      </c>
      <c r="K26" s="104">
        <v>0.0</v>
      </c>
      <c r="L26" s="104">
        <v>3158.0</v>
      </c>
      <c r="M26" s="104">
        <v>0.0</v>
      </c>
      <c r="N26" s="104">
        <v>0.0</v>
      </c>
      <c r="O26" s="104">
        <v>6082.0</v>
      </c>
      <c r="P26" s="104">
        <v>0.0</v>
      </c>
      <c r="Q26" s="104">
        <v>0.0</v>
      </c>
      <c r="R26" s="104">
        <v>7311.0</v>
      </c>
      <c r="S26" s="104">
        <v>0.0</v>
      </c>
      <c r="T26" s="104">
        <v>0.0</v>
      </c>
      <c r="U26" s="104">
        <v>5904.0</v>
      </c>
      <c r="V26" s="104">
        <v>0.0</v>
      </c>
      <c r="W26" s="104">
        <v>0.0</v>
      </c>
      <c r="X26" s="104">
        <v>4952.0</v>
      </c>
      <c r="Y26" s="104">
        <v>0.0</v>
      </c>
      <c r="Z26" s="104">
        <v>0.0</v>
      </c>
      <c r="AA26" s="104">
        <v>3801.0</v>
      </c>
      <c r="AB26" s="104">
        <v>0.0</v>
      </c>
      <c r="AC26" s="104">
        <v>0.0</v>
      </c>
      <c r="AD26" s="104">
        <v>4492.0</v>
      </c>
      <c r="AE26" s="104">
        <v>0.0</v>
      </c>
      <c r="AF26" s="104">
        <v>0.0</v>
      </c>
      <c r="AG26" s="104">
        <v>5439.0</v>
      </c>
      <c r="AH26" s="104">
        <v>0.0</v>
      </c>
      <c r="AI26" s="104">
        <v>0.0</v>
      </c>
      <c r="AJ26" s="104">
        <v>0.0</v>
      </c>
      <c r="AK26" s="104">
        <v>0.0</v>
      </c>
      <c r="AL26" s="104">
        <v>0.0</v>
      </c>
      <c r="AM26" s="104">
        <v>0.0</v>
      </c>
      <c r="AN26" s="104">
        <v>0.0</v>
      </c>
      <c r="AO26" s="104">
        <v>0.0</v>
      </c>
      <c r="AP26" s="104">
        <v>54743.0</v>
      </c>
      <c r="AQ26" s="104">
        <v>0.0</v>
      </c>
      <c r="AR26" s="104">
        <v>0.0</v>
      </c>
    </row>
    <row r="27" ht="15.75" customHeight="1">
      <c r="A27" s="104"/>
      <c r="B27" s="104" t="s">
        <v>48</v>
      </c>
      <c r="C27" s="104" t="s">
        <v>25</v>
      </c>
      <c r="D27" s="15">
        <v>151.0</v>
      </c>
      <c r="E27" s="15">
        <v>152.0</v>
      </c>
      <c r="F27" s="104">
        <v>21139.0</v>
      </c>
      <c r="G27" s="104">
        <v>0.0</v>
      </c>
      <c r="H27" s="104">
        <v>0.0</v>
      </c>
      <c r="I27" s="104">
        <v>14013.0</v>
      </c>
      <c r="J27" s="104">
        <v>0.0</v>
      </c>
      <c r="K27" s="104">
        <v>0.0</v>
      </c>
      <c r="L27" s="104">
        <v>6561.0</v>
      </c>
      <c r="M27" s="104">
        <v>0.0</v>
      </c>
      <c r="N27" s="104">
        <v>0.0</v>
      </c>
      <c r="O27" s="104">
        <v>20176.0</v>
      </c>
      <c r="P27" s="104">
        <v>0.0</v>
      </c>
      <c r="Q27" s="104">
        <v>0.0</v>
      </c>
      <c r="R27" s="104">
        <v>21829.0</v>
      </c>
      <c r="S27" s="104">
        <v>0.0</v>
      </c>
      <c r="T27" s="104">
        <v>0.0</v>
      </c>
      <c r="U27" s="104">
        <v>18651.0</v>
      </c>
      <c r="V27" s="104">
        <v>0.0</v>
      </c>
      <c r="W27" s="104">
        <v>0.0</v>
      </c>
      <c r="X27" s="104">
        <v>0.0</v>
      </c>
      <c r="Y27" s="104">
        <v>0.0</v>
      </c>
      <c r="Z27" s="104">
        <v>0.0</v>
      </c>
      <c r="AA27" s="104">
        <v>0.0</v>
      </c>
      <c r="AB27" s="104">
        <v>0.0</v>
      </c>
      <c r="AC27" s="104">
        <v>0.0</v>
      </c>
      <c r="AD27" s="104">
        <v>0.0</v>
      </c>
      <c r="AE27" s="104">
        <v>0.0</v>
      </c>
      <c r="AF27" s="104">
        <v>0.0</v>
      </c>
      <c r="AG27" s="104">
        <v>0.0</v>
      </c>
      <c r="AH27" s="104">
        <v>0.0</v>
      </c>
      <c r="AI27" s="104">
        <v>0.0</v>
      </c>
      <c r="AJ27" s="104">
        <v>0.0</v>
      </c>
      <c r="AK27" s="104">
        <v>0.0</v>
      </c>
      <c r="AL27" s="104">
        <v>0.0</v>
      </c>
      <c r="AM27" s="104">
        <v>0.0</v>
      </c>
      <c r="AN27" s="104">
        <v>0.0</v>
      </c>
      <c r="AO27" s="104">
        <v>0.0</v>
      </c>
      <c r="AP27" s="104">
        <v>102369.0</v>
      </c>
      <c r="AQ27" s="104">
        <v>0.0</v>
      </c>
      <c r="AR27" s="104">
        <v>0.0</v>
      </c>
    </row>
    <row r="28" ht="15.75" customHeight="1">
      <c r="A28" s="104"/>
      <c r="B28" s="104" t="s">
        <v>49</v>
      </c>
      <c r="C28" s="104" t="s">
        <v>25</v>
      </c>
      <c r="D28" s="15">
        <v>9.0</v>
      </c>
      <c r="E28" s="15">
        <v>6.0</v>
      </c>
      <c r="F28" s="104">
        <v>7208.0</v>
      </c>
      <c r="G28" s="104">
        <v>0.0</v>
      </c>
      <c r="H28" s="104">
        <v>0.0</v>
      </c>
      <c r="I28" s="104">
        <v>5340.0</v>
      </c>
      <c r="J28" s="104">
        <v>0.0</v>
      </c>
      <c r="K28" s="104">
        <v>0.0</v>
      </c>
      <c r="L28" s="104">
        <v>2125.0</v>
      </c>
      <c r="M28" s="104">
        <v>0.0</v>
      </c>
      <c r="N28" s="104">
        <v>0.0</v>
      </c>
      <c r="O28" s="104">
        <v>9870.0</v>
      </c>
      <c r="P28" s="104">
        <v>0.0</v>
      </c>
      <c r="Q28" s="104">
        <v>0.0</v>
      </c>
      <c r="R28" s="104">
        <v>7088.0</v>
      </c>
      <c r="S28" s="104">
        <v>0.0</v>
      </c>
      <c r="T28" s="104">
        <v>0.0</v>
      </c>
      <c r="U28" s="104">
        <v>6115.0</v>
      </c>
      <c r="V28" s="104">
        <v>0.0</v>
      </c>
      <c r="W28" s="104">
        <v>0.0</v>
      </c>
      <c r="X28" s="104">
        <v>0.0</v>
      </c>
      <c r="Y28" s="104">
        <v>0.0</v>
      </c>
      <c r="Z28" s="104">
        <v>0.0</v>
      </c>
      <c r="AA28" s="104">
        <v>0.0</v>
      </c>
      <c r="AB28" s="104">
        <v>0.0</v>
      </c>
      <c r="AC28" s="104">
        <v>0.0</v>
      </c>
      <c r="AD28" s="104">
        <v>0.0</v>
      </c>
      <c r="AE28" s="104">
        <v>0.0</v>
      </c>
      <c r="AF28" s="104">
        <v>0.0</v>
      </c>
      <c r="AG28" s="104">
        <v>0.0</v>
      </c>
      <c r="AH28" s="104">
        <v>0.0</v>
      </c>
      <c r="AI28" s="104">
        <v>0.0</v>
      </c>
      <c r="AJ28" s="104">
        <v>0.0</v>
      </c>
      <c r="AK28" s="104">
        <v>0.0</v>
      </c>
      <c r="AL28" s="104">
        <v>0.0</v>
      </c>
      <c r="AM28" s="104">
        <v>0.0</v>
      </c>
      <c r="AN28" s="104">
        <v>0.0</v>
      </c>
      <c r="AO28" s="104">
        <v>0.0</v>
      </c>
      <c r="AP28" s="104">
        <v>37746.0</v>
      </c>
      <c r="AQ28" s="104">
        <v>0.0</v>
      </c>
      <c r="AR28" s="104">
        <v>0.0</v>
      </c>
    </row>
    <row r="29" ht="15.75" customHeight="1">
      <c r="A29" s="104"/>
      <c r="B29" s="104" t="s">
        <v>50</v>
      </c>
      <c r="C29" s="104" t="s">
        <v>28</v>
      </c>
      <c r="D29" s="15">
        <v>5.0</v>
      </c>
      <c r="E29" s="15">
        <v>2.0</v>
      </c>
      <c r="F29" s="104">
        <v>0.0</v>
      </c>
      <c r="G29" s="104">
        <v>0.0</v>
      </c>
      <c r="H29" s="104">
        <v>0.0</v>
      </c>
      <c r="I29" s="104">
        <v>0.0</v>
      </c>
      <c r="J29" s="104">
        <v>0.0</v>
      </c>
      <c r="K29" s="104">
        <v>0.0</v>
      </c>
      <c r="L29" s="104">
        <v>0.0</v>
      </c>
      <c r="M29" s="104">
        <v>0.0</v>
      </c>
      <c r="N29" s="104">
        <v>0.0</v>
      </c>
      <c r="O29" s="104">
        <v>0.0</v>
      </c>
      <c r="P29" s="104">
        <v>0.0</v>
      </c>
      <c r="Q29" s="104">
        <v>0.0</v>
      </c>
      <c r="R29" s="104">
        <v>0.0</v>
      </c>
      <c r="S29" s="104">
        <v>0.0</v>
      </c>
      <c r="T29" s="104">
        <v>0.0</v>
      </c>
      <c r="U29" s="104">
        <v>0.0</v>
      </c>
      <c r="V29" s="104">
        <v>0.0</v>
      </c>
      <c r="W29" s="104">
        <v>0.0</v>
      </c>
      <c r="X29" s="104">
        <v>0.0</v>
      </c>
      <c r="Y29" s="104">
        <v>0.0</v>
      </c>
      <c r="Z29" s="104">
        <v>0.0</v>
      </c>
      <c r="AA29" s="104">
        <v>0.0</v>
      </c>
      <c r="AB29" s="104">
        <v>0.0</v>
      </c>
      <c r="AC29" s="104">
        <v>0.0</v>
      </c>
      <c r="AD29" s="104">
        <v>0.0</v>
      </c>
      <c r="AE29" s="104">
        <v>0.0</v>
      </c>
      <c r="AF29" s="104">
        <v>0.0</v>
      </c>
      <c r="AG29" s="104">
        <v>0.0</v>
      </c>
      <c r="AH29" s="104">
        <v>0.0</v>
      </c>
      <c r="AI29" s="104">
        <v>0.0</v>
      </c>
      <c r="AJ29" s="104">
        <v>0.0</v>
      </c>
      <c r="AK29" s="104">
        <v>0.0</v>
      </c>
      <c r="AL29" s="104">
        <v>0.0</v>
      </c>
      <c r="AM29" s="104">
        <v>0.0</v>
      </c>
      <c r="AN29" s="104">
        <v>0.0</v>
      </c>
      <c r="AO29" s="104">
        <v>0.0</v>
      </c>
      <c r="AP29" s="104">
        <v>0.0</v>
      </c>
      <c r="AQ29" s="104">
        <v>0.0</v>
      </c>
      <c r="AR29" s="104">
        <v>0.0</v>
      </c>
    </row>
    <row r="30" ht="15.75" customHeight="1">
      <c r="A30" s="104"/>
      <c r="B30" s="104" t="s">
        <v>51</v>
      </c>
      <c r="C30" s="104" t="s">
        <v>25</v>
      </c>
      <c r="D30" s="15">
        <v>2.0</v>
      </c>
      <c r="E30" s="15">
        <v>3.0</v>
      </c>
      <c r="F30" s="104">
        <v>1085.0</v>
      </c>
      <c r="G30" s="104">
        <v>0.0</v>
      </c>
      <c r="H30" s="104">
        <v>0.0</v>
      </c>
      <c r="I30" s="104">
        <v>1088.0</v>
      </c>
      <c r="J30" s="104">
        <v>0.0</v>
      </c>
      <c r="K30" s="104">
        <v>0.0</v>
      </c>
      <c r="L30" s="104">
        <v>377.0</v>
      </c>
      <c r="M30" s="104">
        <v>0.0</v>
      </c>
      <c r="N30" s="104">
        <v>0.0</v>
      </c>
      <c r="O30" s="104">
        <v>1177.0</v>
      </c>
      <c r="P30" s="104">
        <v>0.0</v>
      </c>
      <c r="Q30" s="104">
        <v>0.0</v>
      </c>
      <c r="R30" s="104">
        <v>1344.0</v>
      </c>
      <c r="S30" s="104">
        <v>0.0</v>
      </c>
      <c r="T30" s="104">
        <v>0.0</v>
      </c>
      <c r="U30" s="104">
        <v>1155.0</v>
      </c>
      <c r="V30" s="104">
        <v>0.0</v>
      </c>
      <c r="W30" s="104">
        <v>0.0</v>
      </c>
      <c r="X30" s="104">
        <v>981.0</v>
      </c>
      <c r="Y30" s="104">
        <v>0.0</v>
      </c>
      <c r="Z30" s="104">
        <v>0.0</v>
      </c>
      <c r="AA30" s="104">
        <v>858.0</v>
      </c>
      <c r="AB30" s="104">
        <v>0.0</v>
      </c>
      <c r="AC30" s="104">
        <v>0.0</v>
      </c>
      <c r="AD30" s="104">
        <v>0.0</v>
      </c>
      <c r="AE30" s="104">
        <v>0.0</v>
      </c>
      <c r="AF30" s="104">
        <v>0.0</v>
      </c>
      <c r="AG30" s="104">
        <v>0.0</v>
      </c>
      <c r="AH30" s="104">
        <v>0.0</v>
      </c>
      <c r="AI30" s="104">
        <v>0.0</v>
      </c>
      <c r="AJ30" s="104">
        <v>0.0</v>
      </c>
      <c r="AK30" s="104">
        <v>0.0</v>
      </c>
      <c r="AL30" s="104">
        <v>0.0</v>
      </c>
      <c r="AM30" s="104">
        <v>0.0</v>
      </c>
      <c r="AN30" s="104">
        <v>0.0</v>
      </c>
      <c r="AO30" s="104">
        <v>0.0</v>
      </c>
      <c r="AP30" s="104">
        <v>8065.0</v>
      </c>
      <c r="AQ30" s="104">
        <v>0.0</v>
      </c>
      <c r="AR30" s="104">
        <v>0.0</v>
      </c>
    </row>
    <row r="31" ht="15.75" customHeight="1">
      <c r="A31" s="104"/>
      <c r="B31" s="104" t="s">
        <v>52</v>
      </c>
      <c r="C31" s="104" t="s">
        <v>25</v>
      </c>
      <c r="D31" s="15">
        <v>4.0</v>
      </c>
      <c r="E31" s="15">
        <v>2.0</v>
      </c>
      <c r="F31" s="104">
        <v>1138.0</v>
      </c>
      <c r="G31" s="104">
        <v>0.0</v>
      </c>
      <c r="H31" s="104">
        <v>0.0</v>
      </c>
      <c r="I31" s="104">
        <v>1486.0</v>
      </c>
      <c r="J31" s="104">
        <v>0.0</v>
      </c>
      <c r="K31" s="104">
        <v>0.0</v>
      </c>
      <c r="L31" s="104">
        <v>0.0</v>
      </c>
      <c r="M31" s="104">
        <v>0.0</v>
      </c>
      <c r="N31" s="104">
        <v>0.0</v>
      </c>
      <c r="O31" s="104">
        <v>0.0</v>
      </c>
      <c r="P31" s="104">
        <v>0.0</v>
      </c>
      <c r="Q31" s="104">
        <v>0.0</v>
      </c>
      <c r="R31" s="104">
        <v>0.0</v>
      </c>
      <c r="S31" s="104">
        <v>0.0</v>
      </c>
      <c r="T31" s="104">
        <v>0.0</v>
      </c>
      <c r="U31" s="104">
        <v>0.0</v>
      </c>
      <c r="V31" s="104">
        <v>0.0</v>
      </c>
      <c r="W31" s="104">
        <v>0.0</v>
      </c>
      <c r="X31" s="104">
        <v>0.0</v>
      </c>
      <c r="Y31" s="104">
        <v>0.0</v>
      </c>
      <c r="Z31" s="104">
        <v>0.0</v>
      </c>
      <c r="AA31" s="104">
        <v>0.0</v>
      </c>
      <c r="AB31" s="104">
        <v>0.0</v>
      </c>
      <c r="AC31" s="104">
        <v>0.0</v>
      </c>
      <c r="AD31" s="104">
        <v>0.0</v>
      </c>
      <c r="AE31" s="104">
        <v>0.0</v>
      </c>
      <c r="AF31" s="104">
        <v>0.0</v>
      </c>
      <c r="AG31" s="104">
        <v>0.0</v>
      </c>
      <c r="AH31" s="104">
        <v>0.0</v>
      </c>
      <c r="AI31" s="104">
        <v>0.0</v>
      </c>
      <c r="AJ31" s="104">
        <v>0.0</v>
      </c>
      <c r="AK31" s="104">
        <v>0.0</v>
      </c>
      <c r="AL31" s="104">
        <v>0.0</v>
      </c>
      <c r="AM31" s="104">
        <v>0.0</v>
      </c>
      <c r="AN31" s="104">
        <v>0.0</v>
      </c>
      <c r="AO31" s="104">
        <v>0.0</v>
      </c>
      <c r="AP31" s="104">
        <v>2624.0</v>
      </c>
      <c r="AQ31" s="104">
        <v>0.0</v>
      </c>
      <c r="AR31" s="104">
        <v>0.0</v>
      </c>
    </row>
    <row r="32" ht="15.75" customHeight="1">
      <c r="A32" s="104"/>
      <c r="B32" s="104" t="s">
        <v>54</v>
      </c>
      <c r="C32" s="104" t="s">
        <v>25</v>
      </c>
      <c r="D32" s="15">
        <v>12.0</v>
      </c>
      <c r="E32" s="15">
        <v>0.0</v>
      </c>
      <c r="F32" s="104">
        <v>4800.0</v>
      </c>
      <c r="G32" s="104">
        <v>0.0</v>
      </c>
      <c r="H32" s="104">
        <v>0.0</v>
      </c>
      <c r="I32" s="104">
        <v>3800.0</v>
      </c>
      <c r="J32" s="104">
        <v>0.0</v>
      </c>
      <c r="K32" s="104">
        <v>0.0</v>
      </c>
      <c r="L32" s="104">
        <v>0.0</v>
      </c>
      <c r="M32" s="104">
        <v>0.0</v>
      </c>
      <c r="N32" s="104">
        <v>0.0</v>
      </c>
      <c r="O32" s="104">
        <v>0.0</v>
      </c>
      <c r="P32" s="104">
        <v>0.0</v>
      </c>
      <c r="Q32" s="104">
        <v>0.0</v>
      </c>
      <c r="R32" s="104">
        <v>0.0</v>
      </c>
      <c r="S32" s="104">
        <v>0.0</v>
      </c>
      <c r="T32" s="104">
        <v>0.0</v>
      </c>
      <c r="U32" s="104">
        <v>0.0</v>
      </c>
      <c r="V32" s="104">
        <v>0.0</v>
      </c>
      <c r="W32" s="104">
        <v>0.0</v>
      </c>
      <c r="X32" s="104">
        <v>0.0</v>
      </c>
      <c r="Y32" s="104">
        <v>0.0</v>
      </c>
      <c r="Z32" s="104">
        <v>0.0</v>
      </c>
      <c r="AA32" s="104">
        <v>0.0</v>
      </c>
      <c r="AB32" s="104">
        <v>0.0</v>
      </c>
      <c r="AC32" s="104">
        <v>0.0</v>
      </c>
      <c r="AD32" s="104">
        <v>0.0</v>
      </c>
      <c r="AE32" s="104">
        <v>0.0</v>
      </c>
      <c r="AF32" s="104">
        <v>0.0</v>
      </c>
      <c r="AG32" s="104">
        <v>0.0</v>
      </c>
      <c r="AH32" s="104">
        <v>0.0</v>
      </c>
      <c r="AI32" s="104">
        <v>0.0</v>
      </c>
      <c r="AJ32" s="104">
        <v>0.0</v>
      </c>
      <c r="AK32" s="104">
        <v>0.0</v>
      </c>
      <c r="AL32" s="104">
        <v>0.0</v>
      </c>
      <c r="AM32" s="104">
        <v>0.0</v>
      </c>
      <c r="AN32" s="104">
        <v>0.0</v>
      </c>
      <c r="AO32" s="104">
        <v>0.0</v>
      </c>
      <c r="AP32" s="104">
        <v>8600.0</v>
      </c>
      <c r="AQ32" s="104">
        <v>0.0</v>
      </c>
      <c r="AR32" s="104">
        <v>0.0</v>
      </c>
    </row>
    <row r="33" ht="15.75" customHeight="1">
      <c r="A33" s="104"/>
      <c r="B33" s="104" t="s">
        <v>144</v>
      </c>
      <c r="C33" s="104" t="s">
        <v>25</v>
      </c>
      <c r="D33" s="15">
        <v>4.0</v>
      </c>
      <c r="E33" s="15">
        <v>2.0</v>
      </c>
      <c r="F33" s="104">
        <v>493.0</v>
      </c>
      <c r="G33" s="104">
        <v>0.0</v>
      </c>
      <c r="H33" s="104">
        <v>4930000.0</v>
      </c>
      <c r="I33" s="104">
        <v>457.0</v>
      </c>
      <c r="J33" s="104">
        <v>0.0</v>
      </c>
      <c r="K33" s="104">
        <v>4570000.0</v>
      </c>
      <c r="L33" s="104">
        <v>114.0</v>
      </c>
      <c r="M33" s="104">
        <v>0.0</v>
      </c>
      <c r="N33" s="104">
        <v>1140000.0</v>
      </c>
      <c r="O33" s="104">
        <v>320.0</v>
      </c>
      <c r="P33" s="104">
        <v>0.0</v>
      </c>
      <c r="Q33" s="104">
        <v>3200000.0</v>
      </c>
      <c r="R33" s="104">
        <v>556.0</v>
      </c>
      <c r="S33" s="104">
        <v>0.0</v>
      </c>
      <c r="T33" s="104">
        <v>5560000.0</v>
      </c>
      <c r="U33" s="104">
        <v>0.0</v>
      </c>
      <c r="V33" s="104">
        <v>0.0</v>
      </c>
      <c r="W33" s="104">
        <v>0.0</v>
      </c>
      <c r="X33" s="104">
        <v>0.0</v>
      </c>
      <c r="Y33" s="104">
        <v>0.0</v>
      </c>
      <c r="Z33" s="104">
        <v>0.0</v>
      </c>
      <c r="AA33" s="104">
        <v>0.0</v>
      </c>
      <c r="AB33" s="104">
        <v>0.0</v>
      </c>
      <c r="AC33" s="104">
        <v>0.0</v>
      </c>
      <c r="AD33" s="104">
        <v>0.0</v>
      </c>
      <c r="AE33" s="104">
        <v>0.0</v>
      </c>
      <c r="AF33" s="104">
        <v>0.0</v>
      </c>
      <c r="AG33" s="104">
        <v>0.0</v>
      </c>
      <c r="AH33" s="104">
        <v>0.0</v>
      </c>
      <c r="AI33" s="104">
        <v>0.0</v>
      </c>
      <c r="AJ33" s="104">
        <v>0.0</v>
      </c>
      <c r="AK33" s="104">
        <v>0.0</v>
      </c>
      <c r="AL33" s="104">
        <v>0.0</v>
      </c>
      <c r="AM33" s="104">
        <v>0.0</v>
      </c>
      <c r="AN33" s="104">
        <v>0.0</v>
      </c>
      <c r="AO33" s="104">
        <v>0.0</v>
      </c>
      <c r="AP33" s="104">
        <v>1940.0</v>
      </c>
      <c r="AQ33" s="104">
        <v>0.0</v>
      </c>
      <c r="AR33" s="104">
        <v>1.94E7</v>
      </c>
    </row>
    <row r="34" ht="15.75" customHeight="1">
      <c r="A34" s="104"/>
      <c r="B34" s="104" t="s">
        <v>56</v>
      </c>
      <c r="C34" s="104" t="s">
        <v>28</v>
      </c>
      <c r="D34" s="15">
        <v>19.0</v>
      </c>
      <c r="E34" s="15">
        <v>6.0</v>
      </c>
      <c r="F34" s="104">
        <v>20.0</v>
      </c>
      <c r="G34" s="104">
        <v>0.0</v>
      </c>
      <c r="H34" s="104">
        <v>0.0</v>
      </c>
      <c r="I34" s="104">
        <v>25.0</v>
      </c>
      <c r="J34" s="104">
        <v>0.0</v>
      </c>
      <c r="K34" s="104">
        <v>0.0</v>
      </c>
      <c r="L34" s="104">
        <v>37.0</v>
      </c>
      <c r="M34" s="104">
        <v>0.0</v>
      </c>
      <c r="N34" s="104">
        <v>0.0</v>
      </c>
      <c r="O34" s="104">
        <v>0.0</v>
      </c>
      <c r="P34" s="104">
        <v>0.0</v>
      </c>
      <c r="Q34" s="104">
        <v>0.0</v>
      </c>
      <c r="R34" s="104">
        <v>0.0</v>
      </c>
      <c r="S34" s="104">
        <v>0.0</v>
      </c>
      <c r="T34" s="104">
        <v>0.0</v>
      </c>
      <c r="U34" s="104">
        <v>0.0</v>
      </c>
      <c r="V34" s="104">
        <v>0.0</v>
      </c>
      <c r="W34" s="104">
        <v>0.0</v>
      </c>
      <c r="X34" s="104">
        <v>0.0</v>
      </c>
      <c r="Y34" s="104">
        <v>0.0</v>
      </c>
      <c r="Z34" s="104">
        <v>0.0</v>
      </c>
      <c r="AA34" s="104">
        <v>0.0</v>
      </c>
      <c r="AB34" s="104">
        <v>0.0</v>
      </c>
      <c r="AC34" s="104">
        <v>0.0</v>
      </c>
      <c r="AD34" s="104">
        <v>0.0</v>
      </c>
      <c r="AE34" s="104">
        <v>0.0</v>
      </c>
      <c r="AF34" s="104">
        <v>0.0</v>
      </c>
      <c r="AG34" s="104">
        <v>0.0</v>
      </c>
      <c r="AH34" s="104">
        <v>0.0</v>
      </c>
      <c r="AI34" s="104">
        <v>0.0</v>
      </c>
      <c r="AJ34" s="104">
        <v>0.0</v>
      </c>
      <c r="AK34" s="104">
        <v>0.0</v>
      </c>
      <c r="AL34" s="104">
        <v>0.0</v>
      </c>
      <c r="AM34" s="104">
        <v>0.0</v>
      </c>
      <c r="AN34" s="104">
        <v>0.0</v>
      </c>
      <c r="AO34" s="104">
        <v>0.0</v>
      </c>
      <c r="AP34" s="104">
        <v>82.0</v>
      </c>
      <c r="AQ34" s="104">
        <v>0.0</v>
      </c>
      <c r="AR34" s="104">
        <v>0.0</v>
      </c>
    </row>
    <row r="35" ht="15.75" customHeight="1">
      <c r="A35" s="104"/>
      <c r="B35" s="104" t="s">
        <v>57</v>
      </c>
      <c r="C35" s="104" t="s">
        <v>36</v>
      </c>
      <c r="D35" s="15">
        <v>2.0</v>
      </c>
      <c r="E35" s="15">
        <v>0.0</v>
      </c>
      <c r="F35" s="104">
        <v>19650.0</v>
      </c>
      <c r="G35" s="104">
        <v>0.0</v>
      </c>
      <c r="H35" s="104">
        <v>0.0</v>
      </c>
      <c r="I35" s="104">
        <v>20300.0</v>
      </c>
      <c r="J35" s="104">
        <v>0.0</v>
      </c>
      <c r="K35" s="104">
        <v>0.0</v>
      </c>
      <c r="L35" s="104">
        <v>30460.0</v>
      </c>
      <c r="M35" s="104">
        <v>0.0</v>
      </c>
      <c r="N35" s="104">
        <v>0.0</v>
      </c>
      <c r="O35" s="104">
        <v>24425.0</v>
      </c>
      <c r="P35" s="104">
        <v>0.0</v>
      </c>
      <c r="Q35" s="104">
        <v>0.0</v>
      </c>
      <c r="R35" s="104">
        <v>17705.0</v>
      </c>
      <c r="S35" s="104">
        <v>0.0</v>
      </c>
      <c r="T35" s="104">
        <v>0.0</v>
      </c>
      <c r="U35" s="104">
        <v>15355.0</v>
      </c>
      <c r="V35" s="104">
        <v>0.0</v>
      </c>
      <c r="W35" s="104">
        <v>0.0</v>
      </c>
      <c r="X35" s="104">
        <v>26850.0</v>
      </c>
      <c r="Y35" s="104">
        <v>0.0</v>
      </c>
      <c r="Z35" s="104">
        <v>0.0</v>
      </c>
      <c r="AA35" s="104">
        <v>5900.0</v>
      </c>
      <c r="AB35" s="104">
        <v>0.0</v>
      </c>
      <c r="AC35" s="104">
        <v>0.0</v>
      </c>
      <c r="AD35" s="104">
        <v>0.0</v>
      </c>
      <c r="AE35" s="104">
        <v>0.0</v>
      </c>
      <c r="AF35" s="104">
        <v>0.0</v>
      </c>
      <c r="AG35" s="104">
        <v>0.0</v>
      </c>
      <c r="AH35" s="104">
        <v>0.0</v>
      </c>
      <c r="AI35" s="104">
        <v>0.0</v>
      </c>
      <c r="AJ35" s="104">
        <v>0.0</v>
      </c>
      <c r="AK35" s="104">
        <v>0.0</v>
      </c>
      <c r="AL35" s="104">
        <v>0.0</v>
      </c>
      <c r="AM35" s="104">
        <v>0.0</v>
      </c>
      <c r="AN35" s="104">
        <v>0.0</v>
      </c>
      <c r="AO35" s="104">
        <v>0.0</v>
      </c>
      <c r="AP35" s="104">
        <v>160645.0</v>
      </c>
      <c r="AQ35" s="104">
        <v>0.0</v>
      </c>
      <c r="AR35" s="104">
        <v>0.0</v>
      </c>
    </row>
    <row r="36" ht="15.75" customHeight="1">
      <c r="A36" s="104"/>
      <c r="B36" s="104" t="s">
        <v>58</v>
      </c>
      <c r="C36" s="104" t="s">
        <v>28</v>
      </c>
      <c r="D36" s="15">
        <v>23.0</v>
      </c>
      <c r="E36" s="15">
        <v>9.0</v>
      </c>
      <c r="F36" s="104">
        <v>0.0</v>
      </c>
      <c r="G36" s="104">
        <v>0.0</v>
      </c>
      <c r="H36" s="104">
        <v>0.0</v>
      </c>
      <c r="I36" s="104">
        <v>0.0</v>
      </c>
      <c r="J36" s="104">
        <v>0.0</v>
      </c>
      <c r="K36" s="104">
        <v>0.0</v>
      </c>
      <c r="L36" s="104">
        <v>0.0</v>
      </c>
      <c r="M36" s="104">
        <v>0.0</v>
      </c>
      <c r="N36" s="104">
        <v>0.0</v>
      </c>
      <c r="O36" s="104">
        <v>0.0</v>
      </c>
      <c r="P36" s="104">
        <v>0.0</v>
      </c>
      <c r="Q36" s="104">
        <v>0.0</v>
      </c>
      <c r="R36" s="104">
        <v>0.0</v>
      </c>
      <c r="S36" s="104">
        <v>0.0</v>
      </c>
      <c r="T36" s="104">
        <v>0.0</v>
      </c>
      <c r="U36" s="104">
        <v>0.0</v>
      </c>
      <c r="V36" s="104">
        <v>0.0</v>
      </c>
      <c r="W36" s="104">
        <v>0.0</v>
      </c>
      <c r="X36" s="104">
        <v>0.0</v>
      </c>
      <c r="Y36" s="104">
        <v>0.0</v>
      </c>
      <c r="Z36" s="104">
        <v>0.0</v>
      </c>
      <c r="AA36" s="104">
        <v>0.0</v>
      </c>
      <c r="AB36" s="104">
        <v>0.0</v>
      </c>
      <c r="AC36" s="104">
        <v>0.0</v>
      </c>
      <c r="AD36" s="104">
        <v>0.0</v>
      </c>
      <c r="AE36" s="104">
        <v>0.0</v>
      </c>
      <c r="AF36" s="104">
        <v>0.0</v>
      </c>
      <c r="AG36" s="104">
        <v>0.0</v>
      </c>
      <c r="AH36" s="104">
        <v>0.0</v>
      </c>
      <c r="AI36" s="104">
        <v>0.0</v>
      </c>
      <c r="AJ36" s="104">
        <v>0.0</v>
      </c>
      <c r="AK36" s="104">
        <v>0.0</v>
      </c>
      <c r="AL36" s="104">
        <v>0.0</v>
      </c>
      <c r="AM36" s="104">
        <v>0.0</v>
      </c>
      <c r="AN36" s="104">
        <v>0.0</v>
      </c>
      <c r="AO36" s="104">
        <v>0.0</v>
      </c>
      <c r="AP36" s="104">
        <v>0.0</v>
      </c>
      <c r="AQ36" s="104">
        <v>0.0</v>
      </c>
      <c r="AR36" s="104">
        <v>0.0</v>
      </c>
    </row>
    <row r="37" ht="15.75" customHeight="1">
      <c r="A37" s="104"/>
      <c r="B37" s="104" t="s">
        <v>59</v>
      </c>
      <c r="C37" s="104" t="s">
        <v>25</v>
      </c>
      <c r="D37" s="15">
        <v>5.0</v>
      </c>
      <c r="E37" s="15">
        <v>2.0</v>
      </c>
      <c r="F37" s="104">
        <v>3859.0</v>
      </c>
      <c r="G37" s="104">
        <v>0.0</v>
      </c>
      <c r="H37" s="104">
        <v>5.3505E7</v>
      </c>
      <c r="I37" s="104">
        <v>2970.0</v>
      </c>
      <c r="J37" s="104">
        <v>0.0</v>
      </c>
      <c r="K37" s="104">
        <v>3.6165E7</v>
      </c>
      <c r="L37" s="104">
        <v>585.0</v>
      </c>
      <c r="M37" s="104">
        <v>0.0</v>
      </c>
      <c r="N37" s="104">
        <v>7003333.0</v>
      </c>
      <c r="O37" s="104">
        <v>6830.0</v>
      </c>
      <c r="P37" s="104">
        <v>0.0</v>
      </c>
      <c r="Q37" s="104">
        <v>9.392E7</v>
      </c>
      <c r="R37" s="104">
        <v>5198.0</v>
      </c>
      <c r="S37" s="104">
        <v>0.0</v>
      </c>
      <c r="T37" s="104">
        <v>6.9865E7</v>
      </c>
      <c r="U37" s="104">
        <v>5479.0</v>
      </c>
      <c r="V37" s="104">
        <v>0.0</v>
      </c>
      <c r="W37" s="104">
        <v>7.0885E7</v>
      </c>
      <c r="X37" s="104">
        <v>3944.0</v>
      </c>
      <c r="Y37" s="104">
        <v>0.0</v>
      </c>
      <c r="Z37" s="104">
        <v>4.965E7</v>
      </c>
      <c r="AA37" s="104">
        <v>1993.0</v>
      </c>
      <c r="AB37" s="104">
        <v>0.0</v>
      </c>
      <c r="AC37" s="104">
        <v>2.687E7</v>
      </c>
      <c r="AD37" s="104">
        <v>2769.0</v>
      </c>
      <c r="AE37" s="104">
        <v>0.0</v>
      </c>
      <c r="AF37" s="104">
        <v>3.6575E7</v>
      </c>
      <c r="AG37" s="104">
        <v>3897.0</v>
      </c>
      <c r="AH37" s="104">
        <v>0.0</v>
      </c>
      <c r="AI37" s="104">
        <v>5.0365E7</v>
      </c>
      <c r="AJ37" s="104">
        <v>0.0</v>
      </c>
      <c r="AK37" s="104">
        <v>0.0</v>
      </c>
      <c r="AL37" s="104">
        <v>0.0</v>
      </c>
      <c r="AM37" s="104">
        <v>0.0</v>
      </c>
      <c r="AN37" s="104">
        <v>0.0</v>
      </c>
      <c r="AO37" s="104">
        <v>0.0</v>
      </c>
      <c r="AP37" s="104">
        <v>37524.0</v>
      </c>
      <c r="AQ37" s="104">
        <v>0.0</v>
      </c>
      <c r="AR37" s="104">
        <v>4.94803333E8</v>
      </c>
    </row>
    <row r="38" ht="15.75" customHeight="1">
      <c r="A38" s="104"/>
      <c r="B38" s="104" t="s">
        <v>60</v>
      </c>
      <c r="C38" s="104" t="s">
        <v>36</v>
      </c>
      <c r="D38" s="15">
        <v>15.0</v>
      </c>
      <c r="E38" s="15">
        <v>4.0</v>
      </c>
      <c r="F38" s="104">
        <v>18543.0</v>
      </c>
      <c r="G38" s="104">
        <v>166.0</v>
      </c>
      <c r="H38" s="104">
        <v>0.0</v>
      </c>
      <c r="I38" s="104">
        <v>10341.0</v>
      </c>
      <c r="J38" s="104">
        <v>447.0</v>
      </c>
      <c r="K38" s="104">
        <v>0.0</v>
      </c>
      <c r="L38" s="104">
        <v>4096.0</v>
      </c>
      <c r="M38" s="104">
        <v>535.0</v>
      </c>
      <c r="N38" s="104">
        <v>0.0</v>
      </c>
      <c r="O38" s="104">
        <v>18321.0</v>
      </c>
      <c r="P38" s="104">
        <v>556.0</v>
      </c>
      <c r="Q38" s="104">
        <v>0.0</v>
      </c>
      <c r="R38" s="104">
        <v>0.0</v>
      </c>
      <c r="S38" s="104">
        <v>0.0</v>
      </c>
      <c r="T38" s="104">
        <v>0.0</v>
      </c>
      <c r="U38" s="104">
        <v>0.0</v>
      </c>
      <c r="V38" s="104">
        <v>0.0</v>
      </c>
      <c r="W38" s="104">
        <v>0.0</v>
      </c>
      <c r="X38" s="104">
        <v>0.0</v>
      </c>
      <c r="Y38" s="104">
        <v>0.0</v>
      </c>
      <c r="Z38" s="104">
        <v>0.0</v>
      </c>
      <c r="AA38" s="104">
        <v>0.0</v>
      </c>
      <c r="AB38" s="104">
        <v>0.0</v>
      </c>
      <c r="AC38" s="104">
        <v>0.0</v>
      </c>
      <c r="AD38" s="104">
        <v>0.0</v>
      </c>
      <c r="AE38" s="104">
        <v>0.0</v>
      </c>
      <c r="AF38" s="104">
        <v>0.0</v>
      </c>
      <c r="AG38" s="104">
        <v>0.0</v>
      </c>
      <c r="AH38" s="104">
        <v>0.0</v>
      </c>
      <c r="AI38" s="104">
        <v>0.0</v>
      </c>
      <c r="AJ38" s="104">
        <v>0.0</v>
      </c>
      <c r="AK38" s="104">
        <v>0.0</v>
      </c>
      <c r="AL38" s="104">
        <v>0.0</v>
      </c>
      <c r="AM38" s="104">
        <v>0.0</v>
      </c>
      <c r="AN38" s="104">
        <v>0.0</v>
      </c>
      <c r="AO38" s="104">
        <v>0.0</v>
      </c>
      <c r="AP38" s="104">
        <v>51301.0</v>
      </c>
      <c r="AQ38" s="104">
        <v>1704.0</v>
      </c>
      <c r="AR38" s="104">
        <v>0.0</v>
      </c>
    </row>
    <row r="39" ht="15.75" customHeight="1">
      <c r="A39" s="104"/>
      <c r="B39" s="104" t="s">
        <v>62</v>
      </c>
      <c r="C39" s="104" t="s">
        <v>36</v>
      </c>
      <c r="D39" s="15">
        <v>6.0</v>
      </c>
      <c r="E39" s="15">
        <v>0.0</v>
      </c>
      <c r="F39" s="104">
        <v>1731.0</v>
      </c>
      <c r="G39" s="104">
        <v>0.0</v>
      </c>
      <c r="H39" s="104">
        <v>1.1832E7</v>
      </c>
      <c r="I39" s="104">
        <v>1222.0</v>
      </c>
      <c r="J39" s="104">
        <v>0.0</v>
      </c>
      <c r="K39" s="104">
        <v>7135000.0</v>
      </c>
      <c r="L39" s="104">
        <v>451.0</v>
      </c>
      <c r="M39" s="104">
        <v>0.0</v>
      </c>
      <c r="N39" s="104">
        <v>2666667.0</v>
      </c>
      <c r="O39" s="104">
        <v>0.0</v>
      </c>
      <c r="P39" s="104">
        <v>0.0</v>
      </c>
      <c r="Q39" s="104">
        <v>0.0</v>
      </c>
      <c r="R39" s="104">
        <v>3477.0</v>
      </c>
      <c r="S39" s="104">
        <v>0.0</v>
      </c>
      <c r="T39" s="104">
        <v>2.05875E7</v>
      </c>
      <c r="U39" s="104">
        <v>1756.0</v>
      </c>
      <c r="V39" s="104">
        <v>0.0</v>
      </c>
      <c r="W39" s="104">
        <v>1.4805E7</v>
      </c>
      <c r="X39" s="104">
        <v>1242.0</v>
      </c>
      <c r="Y39" s="104">
        <v>0.0</v>
      </c>
      <c r="Z39" s="104">
        <v>7340000.0</v>
      </c>
      <c r="AA39" s="104">
        <v>780.0</v>
      </c>
      <c r="AB39" s="104">
        <v>8.0</v>
      </c>
      <c r="AC39" s="104">
        <v>5005000.0</v>
      </c>
      <c r="AD39" s="104">
        <v>1106.0</v>
      </c>
      <c r="AE39" s="104">
        <v>8.0</v>
      </c>
      <c r="AF39" s="104">
        <v>6490000.0</v>
      </c>
      <c r="AG39" s="104">
        <v>1441.0</v>
      </c>
      <c r="AH39" s="104">
        <v>2.0</v>
      </c>
      <c r="AI39" s="104">
        <v>8712000.0</v>
      </c>
      <c r="AJ39" s="104">
        <v>0.0</v>
      </c>
      <c r="AK39" s="104">
        <v>0.0</v>
      </c>
      <c r="AL39" s="104">
        <v>0.0</v>
      </c>
      <c r="AM39" s="104">
        <v>0.0</v>
      </c>
      <c r="AN39" s="104">
        <v>0.0</v>
      </c>
      <c r="AO39" s="104">
        <v>0.0</v>
      </c>
      <c r="AP39" s="104">
        <v>13206.0</v>
      </c>
      <c r="AQ39" s="104">
        <v>18.0</v>
      </c>
      <c r="AR39" s="104">
        <v>8.4573167E7</v>
      </c>
    </row>
    <row r="40" ht="15.75" customHeight="1">
      <c r="A40" s="104"/>
      <c r="B40" s="104" t="s">
        <v>105</v>
      </c>
      <c r="C40" s="104" t="s">
        <v>25</v>
      </c>
      <c r="D40" s="15">
        <v>6.0</v>
      </c>
      <c r="E40" s="15">
        <v>1.0</v>
      </c>
      <c r="F40" s="104">
        <v>12642.0</v>
      </c>
      <c r="G40" s="104">
        <v>0.0</v>
      </c>
      <c r="H40" s="104">
        <v>1.08305E8</v>
      </c>
      <c r="I40" s="104">
        <v>8574.0</v>
      </c>
      <c r="J40" s="104">
        <v>0.0</v>
      </c>
      <c r="K40" s="104">
        <v>1.02115E8</v>
      </c>
      <c r="L40" s="104">
        <v>2346.0</v>
      </c>
      <c r="M40" s="104">
        <v>0.0</v>
      </c>
      <c r="N40" s="104">
        <v>2.7963333E7</v>
      </c>
      <c r="O40" s="104">
        <v>0.0</v>
      </c>
      <c r="P40" s="104">
        <v>0.0</v>
      </c>
      <c r="Q40" s="104">
        <v>0.0</v>
      </c>
      <c r="R40" s="104">
        <v>11554.0</v>
      </c>
      <c r="S40" s="104">
        <v>0.0</v>
      </c>
      <c r="T40" s="104">
        <v>1.5541E8</v>
      </c>
      <c r="U40" s="104">
        <v>10847.0</v>
      </c>
      <c r="V40" s="104">
        <v>0.0</v>
      </c>
      <c r="W40" s="104">
        <v>1.39735E8</v>
      </c>
      <c r="X40" s="104">
        <v>8130.0</v>
      </c>
      <c r="Y40" s="104">
        <v>0.0</v>
      </c>
      <c r="Z40" s="104">
        <v>9.836E7</v>
      </c>
      <c r="AA40" s="104">
        <v>6784.0</v>
      </c>
      <c r="AB40" s="104">
        <v>0.0</v>
      </c>
      <c r="AC40" s="104">
        <v>8.483E7</v>
      </c>
      <c r="AD40" s="104">
        <v>7788.0</v>
      </c>
      <c r="AE40" s="104">
        <v>0.0</v>
      </c>
      <c r="AF40" s="104">
        <v>9.8095E7</v>
      </c>
      <c r="AG40" s="104">
        <v>8523.0</v>
      </c>
      <c r="AH40" s="104">
        <v>0.0</v>
      </c>
      <c r="AI40" s="104">
        <v>1.0758E8</v>
      </c>
      <c r="AJ40" s="104">
        <v>0.0</v>
      </c>
      <c r="AK40" s="104">
        <v>0.0</v>
      </c>
      <c r="AL40" s="104">
        <v>0.0</v>
      </c>
      <c r="AM40" s="104">
        <v>0.0</v>
      </c>
      <c r="AN40" s="104">
        <v>0.0</v>
      </c>
      <c r="AO40" s="104">
        <v>0.0</v>
      </c>
      <c r="AP40" s="104">
        <v>77188.0</v>
      </c>
      <c r="AQ40" s="104">
        <v>0.0</v>
      </c>
      <c r="AR40" s="104">
        <v>9.22393333E8</v>
      </c>
    </row>
    <row r="41" ht="15.75" customHeight="1">
      <c r="A41" s="104"/>
      <c r="B41" s="104" t="s">
        <v>106</v>
      </c>
      <c r="C41" s="104" t="s">
        <v>28</v>
      </c>
      <c r="D41" s="15">
        <v>5.0</v>
      </c>
      <c r="E41" s="15">
        <v>2.0</v>
      </c>
      <c r="F41" s="104">
        <v>0.0</v>
      </c>
      <c r="G41" s="104">
        <v>0.0</v>
      </c>
      <c r="H41" s="104">
        <v>0.0</v>
      </c>
      <c r="I41" s="104">
        <v>0.0</v>
      </c>
      <c r="J41" s="104">
        <v>0.0</v>
      </c>
      <c r="K41" s="104">
        <v>0.0</v>
      </c>
      <c r="L41" s="104">
        <v>4611.0</v>
      </c>
      <c r="M41" s="104">
        <v>0.0</v>
      </c>
      <c r="N41" s="104">
        <v>0.0</v>
      </c>
      <c r="O41" s="104">
        <v>6648.0</v>
      </c>
      <c r="P41" s="104">
        <v>0.0</v>
      </c>
      <c r="Q41" s="104">
        <v>0.0</v>
      </c>
      <c r="R41" s="104">
        <v>5726.0</v>
      </c>
      <c r="S41" s="104">
        <v>0.0</v>
      </c>
      <c r="T41" s="104">
        <v>0.0</v>
      </c>
      <c r="U41" s="104">
        <v>0.0</v>
      </c>
      <c r="V41" s="104">
        <v>0.0</v>
      </c>
      <c r="W41" s="104">
        <v>0.0</v>
      </c>
      <c r="X41" s="104">
        <v>0.0</v>
      </c>
      <c r="Y41" s="104">
        <v>0.0</v>
      </c>
      <c r="Z41" s="104">
        <v>0.0</v>
      </c>
      <c r="AA41" s="104">
        <v>0.0</v>
      </c>
      <c r="AB41" s="104">
        <v>0.0</v>
      </c>
      <c r="AC41" s="104">
        <v>0.0</v>
      </c>
      <c r="AD41" s="104">
        <v>0.0</v>
      </c>
      <c r="AE41" s="104">
        <v>0.0</v>
      </c>
      <c r="AF41" s="104">
        <v>0.0</v>
      </c>
      <c r="AG41" s="104">
        <v>0.0</v>
      </c>
      <c r="AH41" s="104">
        <v>0.0</v>
      </c>
      <c r="AI41" s="104">
        <v>0.0</v>
      </c>
      <c r="AJ41" s="104">
        <v>0.0</v>
      </c>
      <c r="AK41" s="104">
        <v>0.0</v>
      </c>
      <c r="AL41" s="104">
        <v>0.0</v>
      </c>
      <c r="AM41" s="104">
        <v>0.0</v>
      </c>
      <c r="AN41" s="104">
        <v>0.0</v>
      </c>
      <c r="AO41" s="104">
        <v>0.0</v>
      </c>
      <c r="AP41" s="104">
        <v>16985.0</v>
      </c>
      <c r="AQ41" s="104">
        <v>0.0</v>
      </c>
      <c r="AR41" s="104">
        <v>0.0</v>
      </c>
    </row>
    <row r="42" ht="15.75" customHeight="1">
      <c r="A42" s="104"/>
      <c r="B42" s="104" t="s">
        <v>145</v>
      </c>
      <c r="C42" s="104" t="s">
        <v>25</v>
      </c>
      <c r="D42" s="15">
        <v>0.0</v>
      </c>
      <c r="E42" s="15">
        <v>0.0</v>
      </c>
      <c r="F42" s="104">
        <v>958.0</v>
      </c>
      <c r="G42" s="104">
        <v>0.0</v>
      </c>
      <c r="H42" s="104">
        <v>0.0</v>
      </c>
      <c r="I42" s="104">
        <v>542.0</v>
      </c>
      <c r="J42" s="104">
        <v>0.0</v>
      </c>
      <c r="K42" s="104">
        <v>0.0</v>
      </c>
      <c r="L42" s="104">
        <v>247.0</v>
      </c>
      <c r="M42" s="104">
        <v>0.0</v>
      </c>
      <c r="N42" s="104">
        <v>0.0</v>
      </c>
      <c r="O42" s="104">
        <v>1248.0</v>
      </c>
      <c r="P42" s="104">
        <v>0.0</v>
      </c>
      <c r="Q42" s="104">
        <v>0.0</v>
      </c>
      <c r="R42" s="104">
        <v>1034.0</v>
      </c>
      <c r="S42" s="104">
        <v>0.0</v>
      </c>
      <c r="T42" s="104">
        <v>0.0</v>
      </c>
      <c r="U42" s="104">
        <v>1184.0</v>
      </c>
      <c r="V42" s="104">
        <v>0.0</v>
      </c>
      <c r="W42" s="104">
        <v>0.0</v>
      </c>
      <c r="X42" s="104">
        <v>1198.0</v>
      </c>
      <c r="Y42" s="104">
        <v>0.0</v>
      </c>
      <c r="Z42" s="104">
        <v>0.0</v>
      </c>
      <c r="AA42" s="104">
        <v>0.0</v>
      </c>
      <c r="AB42" s="104">
        <v>0.0</v>
      </c>
      <c r="AC42" s="104">
        <v>0.0</v>
      </c>
      <c r="AD42" s="104">
        <v>0.0</v>
      </c>
      <c r="AE42" s="104">
        <v>0.0</v>
      </c>
      <c r="AF42" s="104">
        <v>0.0</v>
      </c>
      <c r="AG42" s="104">
        <v>0.0</v>
      </c>
      <c r="AH42" s="104">
        <v>0.0</v>
      </c>
      <c r="AI42" s="104">
        <v>0.0</v>
      </c>
      <c r="AJ42" s="104">
        <v>0.0</v>
      </c>
      <c r="AK42" s="104">
        <v>0.0</v>
      </c>
      <c r="AL42" s="104">
        <v>0.0</v>
      </c>
      <c r="AM42" s="104">
        <v>0.0</v>
      </c>
      <c r="AN42" s="104">
        <v>0.0</v>
      </c>
      <c r="AO42" s="104">
        <v>0.0</v>
      </c>
      <c r="AP42" s="104">
        <v>6411.0</v>
      </c>
      <c r="AQ42" s="104">
        <v>0.0</v>
      </c>
      <c r="AR42" s="104">
        <v>0.0</v>
      </c>
    </row>
    <row r="43" ht="15.75" customHeight="1">
      <c r="A43" s="104"/>
      <c r="B43" s="104" t="s">
        <v>64</v>
      </c>
      <c r="C43" s="104" t="s">
        <v>38</v>
      </c>
      <c r="D43" s="15">
        <v>1306.0</v>
      </c>
      <c r="E43" s="15">
        <v>1720.0</v>
      </c>
      <c r="F43" s="104">
        <v>2048.0</v>
      </c>
      <c r="G43" s="104">
        <v>0.0</v>
      </c>
      <c r="H43" s="104">
        <v>0.0</v>
      </c>
      <c r="I43" s="104">
        <v>2238.0</v>
      </c>
      <c r="J43" s="104">
        <v>8.0</v>
      </c>
      <c r="K43" s="104">
        <v>0.0</v>
      </c>
      <c r="L43" s="104">
        <v>214.0</v>
      </c>
      <c r="M43" s="104">
        <v>0.0</v>
      </c>
      <c r="N43" s="104">
        <v>0.0</v>
      </c>
      <c r="O43" s="104">
        <v>2737.0</v>
      </c>
      <c r="P43" s="104">
        <v>0.0</v>
      </c>
      <c r="Q43" s="104">
        <v>0.0</v>
      </c>
      <c r="R43" s="104">
        <v>3434.0</v>
      </c>
      <c r="S43" s="104">
        <v>0.0</v>
      </c>
      <c r="T43" s="104">
        <v>0.0</v>
      </c>
      <c r="U43" s="104">
        <v>3833.0</v>
      </c>
      <c r="V43" s="104">
        <v>4.0</v>
      </c>
      <c r="W43" s="104">
        <v>0.0</v>
      </c>
      <c r="X43" s="104">
        <v>2463.0</v>
      </c>
      <c r="Y43" s="104">
        <v>0.0</v>
      </c>
      <c r="Z43" s="104">
        <v>0.0</v>
      </c>
      <c r="AA43" s="104">
        <v>0.0</v>
      </c>
      <c r="AB43" s="104">
        <v>0.0</v>
      </c>
      <c r="AC43" s="104">
        <v>0.0</v>
      </c>
      <c r="AD43" s="104">
        <v>0.0</v>
      </c>
      <c r="AE43" s="104">
        <v>0.0</v>
      </c>
      <c r="AF43" s="104">
        <v>0.0</v>
      </c>
      <c r="AG43" s="104">
        <v>0.0</v>
      </c>
      <c r="AH43" s="104">
        <v>0.0</v>
      </c>
      <c r="AI43" s="104">
        <v>0.0</v>
      </c>
      <c r="AJ43" s="104">
        <v>0.0</v>
      </c>
      <c r="AK43" s="104">
        <v>0.0</v>
      </c>
      <c r="AL43" s="104">
        <v>0.0</v>
      </c>
      <c r="AM43" s="104">
        <v>0.0</v>
      </c>
      <c r="AN43" s="104">
        <v>0.0</v>
      </c>
      <c r="AO43" s="104">
        <v>0.0</v>
      </c>
      <c r="AP43" s="104">
        <v>16967.0</v>
      </c>
      <c r="AQ43" s="104">
        <v>12.0</v>
      </c>
      <c r="AR43" s="104">
        <v>0.0</v>
      </c>
    </row>
    <row r="44" ht="15.75" customHeight="1">
      <c r="A44" s="104"/>
      <c r="B44" s="104" t="s">
        <v>65</v>
      </c>
      <c r="C44" s="104" t="s">
        <v>25</v>
      </c>
      <c r="D44" s="15">
        <v>282.0</v>
      </c>
      <c r="E44" s="15">
        <v>117.0</v>
      </c>
      <c r="F44" s="104">
        <v>12141.0</v>
      </c>
      <c r="G44" s="104">
        <v>0.0</v>
      </c>
      <c r="H44" s="104">
        <v>1.556573796E9</v>
      </c>
      <c r="I44" s="104">
        <v>3324.0</v>
      </c>
      <c r="J44" s="104">
        <v>0.0</v>
      </c>
      <c r="K44" s="104">
        <v>3.82657435E8</v>
      </c>
      <c r="L44" s="104">
        <v>758.0</v>
      </c>
      <c r="M44" s="104">
        <v>0.0</v>
      </c>
      <c r="N44" s="104">
        <v>6.6774127E7</v>
      </c>
      <c r="O44" s="104">
        <v>11541.0</v>
      </c>
      <c r="P44" s="104">
        <v>0.0</v>
      </c>
      <c r="Q44" s="104">
        <v>1.494588182E9</v>
      </c>
      <c r="R44" s="104">
        <v>5062.0</v>
      </c>
      <c r="S44" s="104">
        <v>0.0</v>
      </c>
      <c r="T44" s="104">
        <v>6.14004305E8</v>
      </c>
      <c r="U44" s="104">
        <v>6159.0</v>
      </c>
      <c r="V44" s="104">
        <v>0.0</v>
      </c>
      <c r="W44" s="104">
        <v>7.54487655E8</v>
      </c>
      <c r="X44" s="104">
        <v>7353.0</v>
      </c>
      <c r="Y44" s="104">
        <v>0.0</v>
      </c>
      <c r="Z44" s="104">
        <v>9.43321241E8</v>
      </c>
      <c r="AA44" s="104">
        <v>3295.0</v>
      </c>
      <c r="AB44" s="104">
        <v>0.0</v>
      </c>
      <c r="AC44" s="104">
        <v>3.14213446E8</v>
      </c>
      <c r="AD44" s="104">
        <v>3943.0</v>
      </c>
      <c r="AE44" s="104">
        <v>0.0</v>
      </c>
      <c r="AF44" s="104">
        <v>4.18262555E8</v>
      </c>
      <c r="AG44" s="104">
        <v>2901.0</v>
      </c>
      <c r="AH44" s="104">
        <v>0.0</v>
      </c>
      <c r="AI44" s="104">
        <v>2.98548333E8</v>
      </c>
      <c r="AJ44" s="104">
        <v>0.0</v>
      </c>
      <c r="AK44" s="104">
        <v>0.0</v>
      </c>
      <c r="AL44" s="104">
        <v>0.0</v>
      </c>
      <c r="AM44" s="104">
        <v>0.0</v>
      </c>
      <c r="AN44" s="104">
        <v>0.0</v>
      </c>
      <c r="AO44" s="104">
        <v>0.0</v>
      </c>
      <c r="AP44" s="104">
        <v>56477.0</v>
      </c>
      <c r="AQ44" s="104">
        <v>0.0</v>
      </c>
      <c r="AR44" s="104">
        <v>6.843431075E9</v>
      </c>
    </row>
    <row r="45" ht="15.75" customHeight="1">
      <c r="A45" s="104"/>
      <c r="B45" s="104" t="s">
        <v>66</v>
      </c>
      <c r="C45" s="104" t="s">
        <v>25</v>
      </c>
      <c r="D45" s="15">
        <v>5.0</v>
      </c>
      <c r="E45" s="15">
        <v>6.0</v>
      </c>
      <c r="F45" s="104">
        <v>344.0</v>
      </c>
      <c r="G45" s="104">
        <v>0.0</v>
      </c>
      <c r="H45" s="104">
        <v>0.0</v>
      </c>
      <c r="I45" s="104">
        <v>144.0</v>
      </c>
      <c r="J45" s="104">
        <v>0.0</v>
      </c>
      <c r="K45" s="104">
        <v>0.0</v>
      </c>
      <c r="L45" s="104">
        <v>47.0</v>
      </c>
      <c r="M45" s="104">
        <v>0.0</v>
      </c>
      <c r="N45" s="104">
        <v>0.0</v>
      </c>
      <c r="O45" s="104">
        <v>346.0</v>
      </c>
      <c r="P45" s="104">
        <v>0.0</v>
      </c>
      <c r="Q45" s="104">
        <v>0.0</v>
      </c>
      <c r="R45" s="104">
        <v>413.0</v>
      </c>
      <c r="S45" s="104">
        <v>0.0</v>
      </c>
      <c r="T45" s="104">
        <v>0.0</v>
      </c>
      <c r="U45" s="104">
        <v>143.0</v>
      </c>
      <c r="V45" s="104">
        <v>0.0</v>
      </c>
      <c r="W45" s="104">
        <v>0.0</v>
      </c>
      <c r="X45" s="104">
        <v>192.0</v>
      </c>
      <c r="Y45" s="104">
        <v>0.0</v>
      </c>
      <c r="Z45" s="104">
        <v>0.0</v>
      </c>
      <c r="AA45" s="104">
        <v>0.0</v>
      </c>
      <c r="AB45" s="104">
        <v>0.0</v>
      </c>
      <c r="AC45" s="104">
        <v>0.0</v>
      </c>
      <c r="AD45" s="104">
        <v>0.0</v>
      </c>
      <c r="AE45" s="104">
        <v>0.0</v>
      </c>
      <c r="AF45" s="104">
        <v>0.0</v>
      </c>
      <c r="AG45" s="104">
        <v>0.0</v>
      </c>
      <c r="AH45" s="104">
        <v>0.0</v>
      </c>
      <c r="AI45" s="104">
        <v>0.0</v>
      </c>
      <c r="AJ45" s="104">
        <v>0.0</v>
      </c>
      <c r="AK45" s="104">
        <v>0.0</v>
      </c>
      <c r="AL45" s="104">
        <v>0.0</v>
      </c>
      <c r="AM45" s="104">
        <v>0.0</v>
      </c>
      <c r="AN45" s="104">
        <v>0.0</v>
      </c>
      <c r="AO45" s="104">
        <v>0.0</v>
      </c>
      <c r="AP45" s="104">
        <v>1629.0</v>
      </c>
      <c r="AQ45" s="104">
        <v>0.0</v>
      </c>
      <c r="AR45" s="104">
        <v>0.0</v>
      </c>
    </row>
    <row r="46" ht="15.75" customHeight="1">
      <c r="A46" s="104"/>
      <c r="B46" s="104" t="s">
        <v>68</v>
      </c>
      <c r="C46" s="104" t="s">
        <v>25</v>
      </c>
      <c r="D46" s="15">
        <v>47.0</v>
      </c>
      <c r="E46" s="15">
        <v>30.0</v>
      </c>
      <c r="F46" s="104">
        <v>35975.0</v>
      </c>
      <c r="G46" s="104">
        <v>0.0</v>
      </c>
      <c r="H46" s="104">
        <v>0.0</v>
      </c>
      <c r="I46" s="104">
        <v>18876.0</v>
      </c>
      <c r="J46" s="104">
        <v>0.0</v>
      </c>
      <c r="K46" s="104">
        <v>0.0</v>
      </c>
      <c r="L46" s="104">
        <v>1882.0</v>
      </c>
      <c r="M46" s="104">
        <v>0.0</v>
      </c>
      <c r="N46" s="104">
        <v>0.0</v>
      </c>
      <c r="O46" s="104">
        <v>46226.0</v>
      </c>
      <c r="P46" s="104">
        <v>0.0</v>
      </c>
      <c r="Q46" s="104">
        <v>0.0</v>
      </c>
      <c r="R46" s="104">
        <v>52852.0</v>
      </c>
      <c r="S46" s="104">
        <v>0.0</v>
      </c>
      <c r="T46" s="104">
        <v>0.0</v>
      </c>
      <c r="U46" s="104">
        <v>48031.0</v>
      </c>
      <c r="V46" s="104">
        <v>0.0</v>
      </c>
      <c r="W46" s="104">
        <v>0.0</v>
      </c>
      <c r="X46" s="104">
        <v>0.0</v>
      </c>
      <c r="Y46" s="104">
        <v>0.0</v>
      </c>
      <c r="Z46" s="104">
        <v>0.0</v>
      </c>
      <c r="AA46" s="104">
        <v>0.0</v>
      </c>
      <c r="AB46" s="104">
        <v>0.0</v>
      </c>
      <c r="AC46" s="104">
        <v>0.0</v>
      </c>
      <c r="AD46" s="104">
        <v>0.0</v>
      </c>
      <c r="AE46" s="104">
        <v>0.0</v>
      </c>
      <c r="AF46" s="104">
        <v>0.0</v>
      </c>
      <c r="AG46" s="104">
        <v>0.0</v>
      </c>
      <c r="AH46" s="104">
        <v>0.0</v>
      </c>
      <c r="AI46" s="104">
        <v>0.0</v>
      </c>
      <c r="AJ46" s="104">
        <v>0.0</v>
      </c>
      <c r="AK46" s="104">
        <v>0.0</v>
      </c>
      <c r="AL46" s="104">
        <v>0.0</v>
      </c>
      <c r="AM46" s="104">
        <v>0.0</v>
      </c>
      <c r="AN46" s="104">
        <v>0.0</v>
      </c>
      <c r="AO46" s="104">
        <v>0.0</v>
      </c>
      <c r="AP46" s="104">
        <v>203842.0</v>
      </c>
      <c r="AQ46" s="104">
        <v>0.0</v>
      </c>
      <c r="AR46" s="104">
        <v>0.0</v>
      </c>
    </row>
    <row r="47" ht="15.75" customHeight="1">
      <c r="A47" s="104"/>
      <c r="B47" s="104" t="s">
        <v>69</v>
      </c>
      <c r="C47" s="104" t="s">
        <v>25</v>
      </c>
      <c r="D47" s="15">
        <v>7.0</v>
      </c>
      <c r="E47" s="15">
        <v>5.0</v>
      </c>
      <c r="F47" s="104">
        <v>440.0</v>
      </c>
      <c r="G47" s="104">
        <v>0.0</v>
      </c>
      <c r="H47" s="104">
        <v>4612000.0</v>
      </c>
      <c r="I47" s="104">
        <v>675.0</v>
      </c>
      <c r="J47" s="104">
        <v>0.0</v>
      </c>
      <c r="K47" s="104">
        <v>7088000.0</v>
      </c>
      <c r="L47" s="104">
        <v>110.0</v>
      </c>
      <c r="M47" s="104">
        <v>0.0</v>
      </c>
      <c r="N47" s="104">
        <v>1236000.0</v>
      </c>
      <c r="O47" s="104">
        <v>1100.0</v>
      </c>
      <c r="P47" s="104">
        <v>0.0</v>
      </c>
      <c r="Q47" s="104">
        <v>1.1423E7</v>
      </c>
      <c r="R47" s="104">
        <v>1450.0</v>
      </c>
      <c r="S47" s="104">
        <v>0.0</v>
      </c>
      <c r="T47" s="104">
        <v>1.5035E7</v>
      </c>
      <c r="U47" s="104">
        <v>1460.0</v>
      </c>
      <c r="V47" s="104">
        <v>0.0</v>
      </c>
      <c r="W47" s="104">
        <v>1.51E7</v>
      </c>
      <c r="X47" s="104">
        <v>0.0</v>
      </c>
      <c r="Y47" s="104">
        <v>0.0</v>
      </c>
      <c r="Z47" s="104">
        <v>0.0</v>
      </c>
      <c r="AA47" s="104">
        <v>0.0</v>
      </c>
      <c r="AB47" s="104">
        <v>0.0</v>
      </c>
      <c r="AC47" s="104">
        <v>0.0</v>
      </c>
      <c r="AD47" s="104">
        <v>0.0</v>
      </c>
      <c r="AE47" s="104">
        <v>0.0</v>
      </c>
      <c r="AF47" s="104">
        <v>0.0</v>
      </c>
      <c r="AG47" s="104">
        <v>0.0</v>
      </c>
      <c r="AH47" s="104">
        <v>0.0</v>
      </c>
      <c r="AI47" s="104">
        <v>0.0</v>
      </c>
      <c r="AJ47" s="104">
        <v>0.0</v>
      </c>
      <c r="AK47" s="104">
        <v>0.0</v>
      </c>
      <c r="AL47" s="104">
        <v>0.0</v>
      </c>
      <c r="AM47" s="104">
        <v>0.0</v>
      </c>
      <c r="AN47" s="104">
        <v>0.0</v>
      </c>
      <c r="AO47" s="104">
        <v>0.0</v>
      </c>
      <c r="AP47" s="104">
        <v>5235.0</v>
      </c>
      <c r="AQ47" s="104">
        <v>0.0</v>
      </c>
      <c r="AR47" s="104">
        <v>5.4494E7</v>
      </c>
    </row>
    <row r="48" ht="15.75" customHeight="1">
      <c r="A48" s="104"/>
      <c r="B48" s="104" t="s">
        <v>107</v>
      </c>
      <c r="C48" s="104" t="s">
        <v>25</v>
      </c>
      <c r="D48" s="15">
        <v>25.0</v>
      </c>
      <c r="E48" s="15">
        <v>7.0</v>
      </c>
      <c r="F48" s="104">
        <v>3725.0</v>
      </c>
      <c r="G48" s="104">
        <v>0.0</v>
      </c>
      <c r="H48" s="104">
        <v>0.0</v>
      </c>
      <c r="I48" s="104">
        <v>1707.0</v>
      </c>
      <c r="J48" s="104">
        <v>0.0</v>
      </c>
      <c r="K48" s="104">
        <v>0.0</v>
      </c>
      <c r="L48" s="104">
        <v>568.0</v>
      </c>
      <c r="M48" s="104">
        <v>0.0</v>
      </c>
      <c r="N48" s="104">
        <v>0.0</v>
      </c>
      <c r="O48" s="104">
        <v>4408.0</v>
      </c>
      <c r="P48" s="104">
        <v>0.0</v>
      </c>
      <c r="Q48" s="104">
        <v>0.0</v>
      </c>
      <c r="R48" s="104">
        <v>2879.0</v>
      </c>
      <c r="S48" s="104">
        <v>0.0</v>
      </c>
      <c r="T48" s="104">
        <v>0.0</v>
      </c>
      <c r="U48" s="104">
        <v>0.0</v>
      </c>
      <c r="V48" s="104">
        <v>0.0</v>
      </c>
      <c r="W48" s="104">
        <v>0.0</v>
      </c>
      <c r="X48" s="104">
        <v>0.0</v>
      </c>
      <c r="Y48" s="104">
        <v>0.0</v>
      </c>
      <c r="Z48" s="104">
        <v>0.0</v>
      </c>
      <c r="AA48" s="104">
        <v>0.0</v>
      </c>
      <c r="AB48" s="104">
        <v>0.0</v>
      </c>
      <c r="AC48" s="104">
        <v>0.0</v>
      </c>
      <c r="AD48" s="104">
        <v>0.0</v>
      </c>
      <c r="AE48" s="104">
        <v>0.0</v>
      </c>
      <c r="AF48" s="104">
        <v>0.0</v>
      </c>
      <c r="AG48" s="104">
        <v>0.0</v>
      </c>
      <c r="AH48" s="104">
        <v>0.0</v>
      </c>
      <c r="AI48" s="104">
        <v>0.0</v>
      </c>
      <c r="AJ48" s="104">
        <v>0.0</v>
      </c>
      <c r="AK48" s="104">
        <v>0.0</v>
      </c>
      <c r="AL48" s="104">
        <v>0.0</v>
      </c>
      <c r="AM48" s="104">
        <v>0.0</v>
      </c>
      <c r="AN48" s="104">
        <v>0.0</v>
      </c>
      <c r="AO48" s="104">
        <v>0.0</v>
      </c>
      <c r="AP48" s="104">
        <v>13287.0</v>
      </c>
      <c r="AQ48" s="104">
        <v>0.0</v>
      </c>
      <c r="AR48" s="104">
        <v>0.0</v>
      </c>
    </row>
    <row r="49" ht="15.75" customHeight="1">
      <c r="A49" s="104"/>
      <c r="B49" s="104" t="s">
        <v>146</v>
      </c>
      <c r="C49" s="104" t="s">
        <v>147</v>
      </c>
      <c r="D49" s="15">
        <v>4.0</v>
      </c>
      <c r="E49" s="15">
        <v>2.0</v>
      </c>
      <c r="F49" s="104">
        <v>3054.0</v>
      </c>
      <c r="G49" s="104">
        <v>0.0</v>
      </c>
      <c r="H49" s="104">
        <v>0.0</v>
      </c>
      <c r="I49" s="104">
        <v>3084.0</v>
      </c>
      <c r="J49" s="104">
        <v>0.0</v>
      </c>
      <c r="K49" s="104">
        <v>0.0</v>
      </c>
      <c r="L49" s="104">
        <v>52.0</v>
      </c>
      <c r="M49" s="104">
        <v>0.0</v>
      </c>
      <c r="N49" s="104">
        <v>0.0</v>
      </c>
      <c r="O49" s="104">
        <v>5006.0</v>
      </c>
      <c r="P49" s="104">
        <v>0.0</v>
      </c>
      <c r="Q49" s="104">
        <v>0.0</v>
      </c>
      <c r="R49" s="104">
        <v>3750.0</v>
      </c>
      <c r="S49" s="104">
        <v>0.0</v>
      </c>
      <c r="T49" s="104">
        <v>0.0</v>
      </c>
      <c r="U49" s="104">
        <v>0.0</v>
      </c>
      <c r="V49" s="104">
        <v>0.0</v>
      </c>
      <c r="W49" s="104">
        <v>0.0</v>
      </c>
      <c r="X49" s="104">
        <v>0.0</v>
      </c>
      <c r="Y49" s="104">
        <v>0.0</v>
      </c>
      <c r="Z49" s="104">
        <v>0.0</v>
      </c>
      <c r="AA49" s="104">
        <v>0.0</v>
      </c>
      <c r="AB49" s="104">
        <v>0.0</v>
      </c>
      <c r="AC49" s="104">
        <v>0.0</v>
      </c>
      <c r="AD49" s="104">
        <v>0.0</v>
      </c>
      <c r="AE49" s="104">
        <v>0.0</v>
      </c>
      <c r="AF49" s="104">
        <v>0.0</v>
      </c>
      <c r="AG49" s="104">
        <v>0.0</v>
      </c>
      <c r="AH49" s="104">
        <v>0.0</v>
      </c>
      <c r="AI49" s="104">
        <v>0.0</v>
      </c>
      <c r="AJ49" s="104">
        <v>0.0</v>
      </c>
      <c r="AK49" s="104">
        <v>0.0</v>
      </c>
      <c r="AL49" s="104">
        <v>0.0</v>
      </c>
      <c r="AM49" s="104">
        <v>0.0</v>
      </c>
      <c r="AN49" s="104">
        <v>0.0</v>
      </c>
      <c r="AO49" s="104">
        <v>0.0</v>
      </c>
      <c r="AP49" s="104">
        <v>14946.0</v>
      </c>
      <c r="AQ49" s="104">
        <v>0.0</v>
      </c>
      <c r="AR49" s="104">
        <v>0.0</v>
      </c>
    </row>
    <row r="50" ht="15.75" customHeight="1">
      <c r="A50" s="104"/>
      <c r="B50" s="104" t="s">
        <v>71</v>
      </c>
      <c r="C50" s="104" t="s">
        <v>25</v>
      </c>
      <c r="D50" s="15">
        <v>24.0</v>
      </c>
      <c r="E50" s="15">
        <v>5.0</v>
      </c>
      <c r="F50" s="104">
        <v>0.0</v>
      </c>
      <c r="G50" s="104">
        <v>0.0</v>
      </c>
      <c r="H50" s="104">
        <v>0.0</v>
      </c>
      <c r="I50" s="104">
        <v>0.0</v>
      </c>
      <c r="J50" s="104">
        <v>0.0</v>
      </c>
      <c r="K50" s="104">
        <v>0.0</v>
      </c>
      <c r="L50" s="104">
        <v>0.0</v>
      </c>
      <c r="M50" s="104">
        <v>0.0</v>
      </c>
      <c r="N50" s="104">
        <v>0.0</v>
      </c>
      <c r="O50" s="104">
        <v>8242.0</v>
      </c>
      <c r="P50" s="104">
        <v>0.0</v>
      </c>
      <c r="Q50" s="104">
        <v>0.0</v>
      </c>
      <c r="R50" s="104">
        <v>6610.0</v>
      </c>
      <c r="S50" s="104">
        <v>0.0</v>
      </c>
      <c r="T50" s="104">
        <v>0.0</v>
      </c>
      <c r="U50" s="104">
        <v>4784.0</v>
      </c>
      <c r="V50" s="104">
        <v>0.0</v>
      </c>
      <c r="W50" s="104">
        <v>0.0</v>
      </c>
      <c r="X50" s="104">
        <v>0.0</v>
      </c>
      <c r="Y50" s="104">
        <v>0.0</v>
      </c>
      <c r="Z50" s="104">
        <v>0.0</v>
      </c>
      <c r="AA50" s="104">
        <v>0.0</v>
      </c>
      <c r="AB50" s="104">
        <v>0.0</v>
      </c>
      <c r="AC50" s="104">
        <v>0.0</v>
      </c>
      <c r="AD50" s="104">
        <v>0.0</v>
      </c>
      <c r="AE50" s="104">
        <v>0.0</v>
      </c>
      <c r="AF50" s="104">
        <v>0.0</v>
      </c>
      <c r="AG50" s="104">
        <v>0.0</v>
      </c>
      <c r="AH50" s="104">
        <v>0.0</v>
      </c>
      <c r="AI50" s="104">
        <v>0.0</v>
      </c>
      <c r="AJ50" s="104">
        <v>0.0</v>
      </c>
      <c r="AK50" s="104">
        <v>0.0</v>
      </c>
      <c r="AL50" s="104">
        <v>0.0</v>
      </c>
      <c r="AM50" s="104">
        <v>0.0</v>
      </c>
      <c r="AN50" s="104">
        <v>0.0</v>
      </c>
      <c r="AO50" s="104">
        <v>0.0</v>
      </c>
      <c r="AP50" s="104">
        <v>19636.0</v>
      </c>
      <c r="AQ50" s="104">
        <v>0.0</v>
      </c>
      <c r="AR50" s="104">
        <v>0.0</v>
      </c>
    </row>
    <row r="51" ht="15.75" customHeight="1">
      <c r="A51" s="104"/>
      <c r="B51" s="104" t="s">
        <v>148</v>
      </c>
      <c r="C51" s="104" t="s">
        <v>28</v>
      </c>
      <c r="D51" s="15">
        <v>3.0</v>
      </c>
      <c r="E51" s="15">
        <v>2.0</v>
      </c>
      <c r="F51" s="104">
        <v>1202.0</v>
      </c>
      <c r="G51" s="104">
        <v>0.0</v>
      </c>
      <c r="H51" s="104">
        <v>0.0</v>
      </c>
      <c r="I51" s="104">
        <v>1355.0</v>
      </c>
      <c r="J51" s="104">
        <v>0.0</v>
      </c>
      <c r="K51" s="104">
        <v>0.0</v>
      </c>
      <c r="L51" s="104">
        <v>586.0</v>
      </c>
      <c r="M51" s="104">
        <v>0.0</v>
      </c>
      <c r="N51" s="104">
        <v>0.0</v>
      </c>
      <c r="O51" s="104">
        <v>2975.0</v>
      </c>
      <c r="P51" s="104">
        <v>0.0</v>
      </c>
      <c r="Q51" s="104">
        <v>0.0</v>
      </c>
      <c r="R51" s="104">
        <v>2315.0</v>
      </c>
      <c r="S51" s="104">
        <v>0.0</v>
      </c>
      <c r="T51" s="104">
        <v>0.0</v>
      </c>
      <c r="U51" s="104">
        <v>0.0</v>
      </c>
      <c r="V51" s="104">
        <v>0.0</v>
      </c>
      <c r="W51" s="104">
        <v>0.0</v>
      </c>
      <c r="X51" s="104">
        <v>0.0</v>
      </c>
      <c r="Y51" s="104">
        <v>0.0</v>
      </c>
      <c r="Z51" s="104">
        <v>0.0</v>
      </c>
      <c r="AA51" s="104">
        <v>0.0</v>
      </c>
      <c r="AB51" s="104">
        <v>0.0</v>
      </c>
      <c r="AC51" s="104">
        <v>0.0</v>
      </c>
      <c r="AD51" s="104">
        <v>0.0</v>
      </c>
      <c r="AE51" s="104">
        <v>0.0</v>
      </c>
      <c r="AF51" s="104">
        <v>0.0</v>
      </c>
      <c r="AG51" s="104">
        <v>0.0</v>
      </c>
      <c r="AH51" s="104">
        <v>0.0</v>
      </c>
      <c r="AI51" s="104">
        <v>0.0</v>
      </c>
      <c r="AJ51" s="104">
        <v>0.0</v>
      </c>
      <c r="AK51" s="104">
        <v>0.0</v>
      </c>
      <c r="AL51" s="104">
        <v>0.0</v>
      </c>
      <c r="AM51" s="104">
        <v>0.0</v>
      </c>
      <c r="AN51" s="104">
        <v>0.0</v>
      </c>
      <c r="AO51" s="104">
        <v>0.0</v>
      </c>
      <c r="AP51" s="104">
        <v>8433.0</v>
      </c>
      <c r="AQ51" s="104">
        <v>0.0</v>
      </c>
      <c r="AR51" s="104">
        <v>0.0</v>
      </c>
    </row>
    <row r="52" ht="15.75" customHeight="1">
      <c r="A52" s="104"/>
      <c r="B52" s="104" t="s">
        <v>72</v>
      </c>
      <c r="C52" s="104" t="s">
        <v>25</v>
      </c>
      <c r="D52" s="15">
        <v>28.0</v>
      </c>
      <c r="E52" s="15">
        <v>8.0</v>
      </c>
      <c r="F52" s="104">
        <v>2975.0</v>
      </c>
      <c r="G52" s="104">
        <v>0.0</v>
      </c>
      <c r="H52" s="104">
        <v>0.0</v>
      </c>
      <c r="I52" s="104">
        <v>1797.0</v>
      </c>
      <c r="J52" s="104">
        <v>0.0</v>
      </c>
      <c r="K52" s="104">
        <v>0.0</v>
      </c>
      <c r="L52" s="104">
        <v>634.0</v>
      </c>
      <c r="M52" s="104">
        <v>0.0</v>
      </c>
      <c r="N52" s="104">
        <v>0.0</v>
      </c>
      <c r="O52" s="104">
        <v>3201.0</v>
      </c>
      <c r="P52" s="104">
        <v>0.0</v>
      </c>
      <c r="Q52" s="104">
        <v>0.0</v>
      </c>
      <c r="R52" s="104">
        <v>2401.0</v>
      </c>
      <c r="S52" s="104">
        <v>0.0</v>
      </c>
      <c r="T52" s="104">
        <v>0.0</v>
      </c>
      <c r="U52" s="104">
        <v>3099.0</v>
      </c>
      <c r="V52" s="104">
        <v>0.0</v>
      </c>
      <c r="W52" s="104">
        <v>0.0</v>
      </c>
      <c r="X52" s="104">
        <v>3420.0</v>
      </c>
      <c r="Y52" s="104">
        <v>0.0</v>
      </c>
      <c r="Z52" s="104">
        <v>0.0</v>
      </c>
      <c r="AA52" s="104">
        <v>2300.0</v>
      </c>
      <c r="AB52" s="104">
        <v>0.0</v>
      </c>
      <c r="AC52" s="104">
        <v>0.0</v>
      </c>
      <c r="AD52" s="104">
        <v>2000.0</v>
      </c>
      <c r="AE52" s="104">
        <v>0.0</v>
      </c>
      <c r="AF52" s="104">
        <v>0.0</v>
      </c>
      <c r="AG52" s="104">
        <v>0.0</v>
      </c>
      <c r="AH52" s="104">
        <v>0.0</v>
      </c>
      <c r="AI52" s="104">
        <v>0.0</v>
      </c>
      <c r="AJ52" s="104">
        <v>0.0</v>
      </c>
      <c r="AK52" s="104">
        <v>0.0</v>
      </c>
      <c r="AL52" s="104">
        <v>0.0</v>
      </c>
      <c r="AM52" s="104">
        <v>0.0</v>
      </c>
      <c r="AN52" s="104">
        <v>0.0</v>
      </c>
      <c r="AO52" s="104">
        <v>0.0</v>
      </c>
      <c r="AP52" s="104">
        <v>21827.0</v>
      </c>
      <c r="AQ52" s="104">
        <v>0.0</v>
      </c>
      <c r="AR52" s="104">
        <v>0.0</v>
      </c>
    </row>
    <row r="53" ht="15.75" customHeight="1">
      <c r="A53" s="104"/>
      <c r="B53" s="104" t="s">
        <v>73</v>
      </c>
      <c r="C53" s="104" t="s">
        <v>25</v>
      </c>
      <c r="D53" s="15">
        <v>61.0</v>
      </c>
      <c r="E53" s="15">
        <v>19.0</v>
      </c>
      <c r="F53" s="104">
        <v>6517.0</v>
      </c>
      <c r="G53" s="104">
        <v>0.0</v>
      </c>
      <c r="H53" s="104">
        <v>6.9798E7</v>
      </c>
      <c r="I53" s="104">
        <v>2695.0</v>
      </c>
      <c r="J53" s="104">
        <v>0.0</v>
      </c>
      <c r="K53" s="104">
        <v>3.8648E7</v>
      </c>
      <c r="L53" s="104">
        <v>1131.0</v>
      </c>
      <c r="M53" s="104">
        <v>0.0</v>
      </c>
      <c r="N53" s="104">
        <v>1.6564E7</v>
      </c>
      <c r="O53" s="104">
        <v>11552.0</v>
      </c>
      <c r="P53" s="104">
        <v>0.0</v>
      </c>
      <c r="Q53" s="104">
        <v>1.44167E8</v>
      </c>
      <c r="R53" s="104">
        <v>6648.0</v>
      </c>
      <c r="S53" s="104">
        <v>0.0</v>
      </c>
      <c r="T53" s="104">
        <v>9.2209E7</v>
      </c>
      <c r="U53" s="104">
        <v>0.0</v>
      </c>
      <c r="V53" s="104">
        <v>0.0</v>
      </c>
      <c r="W53" s="104">
        <v>0.0</v>
      </c>
      <c r="X53" s="104">
        <v>0.0</v>
      </c>
      <c r="Y53" s="104">
        <v>0.0</v>
      </c>
      <c r="Z53" s="104">
        <v>0.0</v>
      </c>
      <c r="AA53" s="104">
        <v>4402.0</v>
      </c>
      <c r="AB53" s="104">
        <v>0.0</v>
      </c>
      <c r="AC53" s="104">
        <v>5.4193E7</v>
      </c>
      <c r="AD53" s="104">
        <v>2481.0</v>
      </c>
      <c r="AE53" s="104">
        <v>0.0</v>
      </c>
      <c r="AF53" s="104">
        <v>3.5583E7</v>
      </c>
      <c r="AG53" s="104">
        <v>1845.0</v>
      </c>
      <c r="AH53" s="104">
        <v>0.0</v>
      </c>
      <c r="AI53" s="104">
        <v>2.7591E7</v>
      </c>
      <c r="AJ53" s="104">
        <v>0.0</v>
      </c>
      <c r="AK53" s="104">
        <v>0.0</v>
      </c>
      <c r="AL53" s="104">
        <v>0.0</v>
      </c>
      <c r="AM53" s="104">
        <v>0.0</v>
      </c>
      <c r="AN53" s="104">
        <v>0.0</v>
      </c>
      <c r="AO53" s="104">
        <v>0.0</v>
      </c>
      <c r="AP53" s="104">
        <v>37271.0</v>
      </c>
      <c r="AQ53" s="104">
        <v>0.0</v>
      </c>
      <c r="AR53" s="104">
        <v>4.78753E8</v>
      </c>
    </row>
    <row r="54" ht="15.75" customHeight="1">
      <c r="A54" s="104"/>
      <c r="B54" s="104" t="s">
        <v>108</v>
      </c>
      <c r="C54" s="104" t="s">
        <v>28</v>
      </c>
      <c r="D54" s="15">
        <v>5.0</v>
      </c>
      <c r="E54" s="15">
        <v>2.0</v>
      </c>
      <c r="F54" s="104">
        <v>848.0</v>
      </c>
      <c r="G54" s="104">
        <v>0.0</v>
      </c>
      <c r="H54" s="104">
        <v>0.0</v>
      </c>
      <c r="I54" s="104">
        <v>185.0</v>
      </c>
      <c r="J54" s="104">
        <v>0.0</v>
      </c>
      <c r="K54" s="104">
        <v>0.0</v>
      </c>
      <c r="L54" s="104">
        <v>161.0</v>
      </c>
      <c r="M54" s="104">
        <v>0.0</v>
      </c>
      <c r="N54" s="104">
        <v>0.0</v>
      </c>
      <c r="O54" s="104">
        <v>556.0</v>
      </c>
      <c r="P54" s="104">
        <v>0.0</v>
      </c>
      <c r="Q54" s="104">
        <v>0.0</v>
      </c>
      <c r="R54" s="104">
        <v>200.0</v>
      </c>
      <c r="S54" s="104">
        <v>0.0</v>
      </c>
      <c r="T54" s="104">
        <v>0.0</v>
      </c>
      <c r="U54" s="104">
        <v>0.0</v>
      </c>
      <c r="V54" s="104">
        <v>0.0</v>
      </c>
      <c r="W54" s="104">
        <v>0.0</v>
      </c>
      <c r="X54" s="104">
        <v>0.0</v>
      </c>
      <c r="Y54" s="104">
        <v>0.0</v>
      </c>
      <c r="Z54" s="104">
        <v>0.0</v>
      </c>
      <c r="AA54" s="104">
        <v>0.0</v>
      </c>
      <c r="AB54" s="104">
        <v>0.0</v>
      </c>
      <c r="AC54" s="104">
        <v>0.0</v>
      </c>
      <c r="AD54" s="104">
        <v>0.0</v>
      </c>
      <c r="AE54" s="104">
        <v>0.0</v>
      </c>
      <c r="AF54" s="104">
        <v>0.0</v>
      </c>
      <c r="AG54" s="104">
        <v>0.0</v>
      </c>
      <c r="AH54" s="104">
        <v>0.0</v>
      </c>
      <c r="AI54" s="104">
        <v>0.0</v>
      </c>
      <c r="AJ54" s="104">
        <v>0.0</v>
      </c>
      <c r="AK54" s="104">
        <v>0.0</v>
      </c>
      <c r="AL54" s="104">
        <v>0.0</v>
      </c>
      <c r="AM54" s="104">
        <v>0.0</v>
      </c>
      <c r="AN54" s="104">
        <v>0.0</v>
      </c>
      <c r="AO54" s="104">
        <v>0.0</v>
      </c>
      <c r="AP54" s="104">
        <v>1950.0</v>
      </c>
      <c r="AQ54" s="104">
        <v>0.0</v>
      </c>
      <c r="AR54" s="104">
        <v>0.0</v>
      </c>
    </row>
    <row r="55" ht="15.75" customHeight="1">
      <c r="A55" s="104"/>
      <c r="B55" s="104" t="s">
        <v>74</v>
      </c>
      <c r="C55" s="104" t="s">
        <v>28</v>
      </c>
      <c r="D55" s="15">
        <v>5.0</v>
      </c>
      <c r="E55" s="15">
        <v>3.0</v>
      </c>
      <c r="F55" s="104">
        <v>505.0</v>
      </c>
      <c r="G55" s="104">
        <v>0.0</v>
      </c>
      <c r="H55" s="104">
        <v>3.031E7</v>
      </c>
      <c r="I55" s="104">
        <v>261.0</v>
      </c>
      <c r="J55" s="104">
        <v>0.0</v>
      </c>
      <c r="K55" s="104">
        <v>1.2771E7</v>
      </c>
      <c r="L55" s="104">
        <v>67.0</v>
      </c>
      <c r="M55" s="104">
        <v>155.0</v>
      </c>
      <c r="N55" s="104">
        <v>9895000.0</v>
      </c>
      <c r="O55" s="104">
        <v>438.0</v>
      </c>
      <c r="P55" s="104">
        <v>137.0</v>
      </c>
      <c r="Q55" s="104">
        <v>2.4416E7</v>
      </c>
      <c r="R55" s="104">
        <v>488.0</v>
      </c>
      <c r="S55" s="104">
        <v>0.0</v>
      </c>
      <c r="T55" s="104">
        <v>2.1699E7</v>
      </c>
      <c r="U55" s="104">
        <v>381.0</v>
      </c>
      <c r="V55" s="104">
        <v>38.0</v>
      </c>
      <c r="W55" s="104">
        <v>2.9059E7</v>
      </c>
      <c r="X55" s="104">
        <v>270.0</v>
      </c>
      <c r="Y55" s="104">
        <v>0.0</v>
      </c>
      <c r="Z55" s="104">
        <v>3.9989E7</v>
      </c>
      <c r="AA55" s="104">
        <v>216.0</v>
      </c>
      <c r="AB55" s="104">
        <v>0.0</v>
      </c>
      <c r="AC55" s="104">
        <v>2.8977E7</v>
      </c>
      <c r="AD55" s="104">
        <v>406.0</v>
      </c>
      <c r="AE55" s="104">
        <v>0.0</v>
      </c>
      <c r="AF55" s="104">
        <v>1.3588E7</v>
      </c>
      <c r="AG55" s="104">
        <v>293.0</v>
      </c>
      <c r="AH55" s="104">
        <v>0.0</v>
      </c>
      <c r="AI55" s="104">
        <v>1.8157E7</v>
      </c>
      <c r="AJ55" s="104">
        <v>0.0</v>
      </c>
      <c r="AK55" s="104">
        <v>0.0</v>
      </c>
      <c r="AL55" s="104">
        <v>0.0</v>
      </c>
      <c r="AM55" s="104">
        <v>0.0</v>
      </c>
      <c r="AN55" s="104">
        <v>0.0</v>
      </c>
      <c r="AO55" s="104">
        <v>0.0</v>
      </c>
      <c r="AP55" s="104">
        <v>3325.0</v>
      </c>
      <c r="AQ55" s="104">
        <v>330.0</v>
      </c>
      <c r="AR55" s="104">
        <v>2.28861E8</v>
      </c>
    </row>
    <row r="56" ht="15.75" customHeight="1">
      <c r="A56" s="104"/>
      <c r="B56" s="104" t="s">
        <v>76</v>
      </c>
      <c r="C56" s="104" t="s">
        <v>25</v>
      </c>
      <c r="D56" s="15">
        <v>17.0</v>
      </c>
      <c r="E56" s="15">
        <v>4.0</v>
      </c>
      <c r="F56" s="104">
        <v>1073.0</v>
      </c>
      <c r="G56" s="104">
        <v>0.0</v>
      </c>
      <c r="H56" s="104">
        <v>5.48328E7</v>
      </c>
      <c r="I56" s="104">
        <v>809.0</v>
      </c>
      <c r="J56" s="104">
        <v>0.0</v>
      </c>
      <c r="K56" s="104">
        <v>4.19523E7</v>
      </c>
      <c r="L56" s="104">
        <v>39.0</v>
      </c>
      <c r="M56" s="104">
        <v>0.0</v>
      </c>
      <c r="N56" s="104">
        <v>1.0166E7</v>
      </c>
      <c r="O56" s="104">
        <v>2168.0</v>
      </c>
      <c r="P56" s="104">
        <v>0.0</v>
      </c>
      <c r="Q56" s="104">
        <v>1.114664E8</v>
      </c>
      <c r="R56" s="104">
        <v>1519.0</v>
      </c>
      <c r="S56" s="104">
        <v>0.0</v>
      </c>
      <c r="T56" s="104">
        <v>7.26027E7</v>
      </c>
      <c r="U56" s="104">
        <v>1501.0</v>
      </c>
      <c r="V56" s="104">
        <v>0.0</v>
      </c>
      <c r="W56" s="104">
        <v>7.27619E7</v>
      </c>
      <c r="X56" s="104">
        <v>0.0</v>
      </c>
      <c r="Y56" s="104">
        <v>0.0</v>
      </c>
      <c r="Z56" s="104">
        <v>0.0</v>
      </c>
      <c r="AA56" s="104">
        <v>0.0</v>
      </c>
      <c r="AB56" s="104">
        <v>0.0</v>
      </c>
      <c r="AC56" s="104">
        <v>0.0</v>
      </c>
      <c r="AD56" s="104">
        <v>0.0</v>
      </c>
      <c r="AE56" s="104">
        <v>0.0</v>
      </c>
      <c r="AF56" s="104">
        <v>0.0</v>
      </c>
      <c r="AG56" s="104">
        <v>0.0</v>
      </c>
      <c r="AH56" s="104">
        <v>0.0</v>
      </c>
      <c r="AI56" s="104">
        <v>0.0</v>
      </c>
      <c r="AJ56" s="104">
        <v>0.0</v>
      </c>
      <c r="AK56" s="104">
        <v>0.0</v>
      </c>
      <c r="AL56" s="104">
        <v>0.0</v>
      </c>
      <c r="AM56" s="104">
        <v>0.0</v>
      </c>
      <c r="AN56" s="104">
        <v>0.0</v>
      </c>
      <c r="AO56" s="104">
        <v>0.0</v>
      </c>
      <c r="AP56" s="104">
        <v>7109.0</v>
      </c>
      <c r="AQ56" s="104">
        <v>0.0</v>
      </c>
      <c r="AR56" s="104">
        <v>3.637821E8</v>
      </c>
    </row>
    <row r="57" ht="15.75" customHeight="1">
      <c r="A57" s="104"/>
      <c r="B57" s="104" t="s">
        <v>77</v>
      </c>
      <c r="C57" s="104" t="s">
        <v>28</v>
      </c>
      <c r="D57" s="15">
        <v>23.0</v>
      </c>
      <c r="E57" s="15">
        <v>9.0</v>
      </c>
      <c r="F57" s="104">
        <v>345.0</v>
      </c>
      <c r="G57" s="104">
        <v>0.0</v>
      </c>
      <c r="H57" s="104">
        <v>0.0</v>
      </c>
      <c r="I57" s="104">
        <v>158.0</v>
      </c>
      <c r="J57" s="104">
        <v>0.0</v>
      </c>
      <c r="K57" s="104">
        <v>0.0</v>
      </c>
      <c r="L57" s="104">
        <v>64.0</v>
      </c>
      <c r="M57" s="104">
        <v>0.0</v>
      </c>
      <c r="N57" s="104">
        <v>0.0</v>
      </c>
      <c r="O57" s="104">
        <v>2642.0</v>
      </c>
      <c r="P57" s="104">
        <v>0.0</v>
      </c>
      <c r="Q57" s="104">
        <v>0.0</v>
      </c>
      <c r="R57" s="104">
        <v>6433.0</v>
      </c>
      <c r="S57" s="104">
        <v>0.0</v>
      </c>
      <c r="T57" s="104">
        <v>0.0</v>
      </c>
      <c r="U57" s="104">
        <v>0.0</v>
      </c>
      <c r="V57" s="104">
        <v>0.0</v>
      </c>
      <c r="W57" s="104">
        <v>0.0</v>
      </c>
      <c r="X57" s="104">
        <v>0.0</v>
      </c>
      <c r="Y57" s="104">
        <v>0.0</v>
      </c>
      <c r="Z57" s="104">
        <v>0.0</v>
      </c>
      <c r="AA57" s="104">
        <v>0.0</v>
      </c>
      <c r="AB57" s="104">
        <v>0.0</v>
      </c>
      <c r="AC57" s="104">
        <v>0.0</v>
      </c>
      <c r="AD57" s="104">
        <v>0.0</v>
      </c>
      <c r="AE57" s="104">
        <v>0.0</v>
      </c>
      <c r="AF57" s="104">
        <v>0.0</v>
      </c>
      <c r="AG57" s="104">
        <v>0.0</v>
      </c>
      <c r="AH57" s="104">
        <v>0.0</v>
      </c>
      <c r="AI57" s="104">
        <v>0.0</v>
      </c>
      <c r="AJ57" s="104">
        <v>0.0</v>
      </c>
      <c r="AK57" s="104">
        <v>0.0</v>
      </c>
      <c r="AL57" s="104">
        <v>0.0</v>
      </c>
      <c r="AM57" s="104">
        <v>0.0</v>
      </c>
      <c r="AN57" s="104">
        <v>0.0</v>
      </c>
      <c r="AO57" s="104">
        <v>0.0</v>
      </c>
      <c r="AP57" s="104">
        <v>9642.0</v>
      </c>
      <c r="AQ57" s="104">
        <v>0.0</v>
      </c>
      <c r="AR57" s="104">
        <v>0.0</v>
      </c>
    </row>
    <row r="58" ht="15.75" customHeight="1">
      <c r="A58" s="104"/>
      <c r="B58" s="104" t="s">
        <v>150</v>
      </c>
      <c r="C58" s="104" t="s">
        <v>25</v>
      </c>
      <c r="D58" s="15">
        <v>5.0</v>
      </c>
      <c r="E58" s="15">
        <v>3.0</v>
      </c>
      <c r="F58" s="104">
        <v>2400.0</v>
      </c>
      <c r="G58" s="104">
        <v>0.0</v>
      </c>
      <c r="H58" s="104">
        <v>1.5579E7</v>
      </c>
      <c r="I58" s="104">
        <v>1816.0</v>
      </c>
      <c r="J58" s="104">
        <v>0.0</v>
      </c>
      <c r="K58" s="104">
        <v>1.0637E7</v>
      </c>
      <c r="L58" s="104">
        <v>425.0</v>
      </c>
      <c r="M58" s="104">
        <v>0.0</v>
      </c>
      <c r="N58" s="104">
        <v>4738000.0</v>
      </c>
      <c r="O58" s="104">
        <v>3347.0</v>
      </c>
      <c r="P58" s="104">
        <v>0.0</v>
      </c>
      <c r="Q58" s="104">
        <v>2.1449E7</v>
      </c>
      <c r="R58" s="104">
        <v>2680.0</v>
      </c>
      <c r="S58" s="104">
        <v>0.0</v>
      </c>
      <c r="T58" s="104">
        <v>1.6148E7</v>
      </c>
      <c r="U58" s="104">
        <v>2470.0</v>
      </c>
      <c r="V58" s="104">
        <v>0.0</v>
      </c>
      <c r="W58" s="104">
        <v>0.0</v>
      </c>
      <c r="X58" s="104">
        <v>3111.0</v>
      </c>
      <c r="Y58" s="104">
        <v>0.0</v>
      </c>
      <c r="Z58" s="104">
        <v>0.0</v>
      </c>
      <c r="AA58" s="104">
        <v>2099.0</v>
      </c>
      <c r="AB58" s="104">
        <v>0.0</v>
      </c>
      <c r="AC58" s="104">
        <v>0.0</v>
      </c>
      <c r="AD58" s="104">
        <v>0.0</v>
      </c>
      <c r="AE58" s="104">
        <v>0.0</v>
      </c>
      <c r="AF58" s="104">
        <v>0.0</v>
      </c>
      <c r="AG58" s="104">
        <v>0.0</v>
      </c>
      <c r="AH58" s="104">
        <v>0.0</v>
      </c>
      <c r="AI58" s="104">
        <v>0.0</v>
      </c>
      <c r="AJ58" s="104">
        <v>0.0</v>
      </c>
      <c r="AK58" s="104">
        <v>0.0</v>
      </c>
      <c r="AL58" s="104">
        <v>0.0</v>
      </c>
      <c r="AM58" s="104">
        <v>0.0</v>
      </c>
      <c r="AN58" s="104">
        <v>0.0</v>
      </c>
      <c r="AO58" s="104">
        <v>0.0</v>
      </c>
      <c r="AP58" s="104">
        <v>18348.0</v>
      </c>
      <c r="AQ58" s="104">
        <v>0.0</v>
      </c>
      <c r="AR58" s="104">
        <v>6.8551E7</v>
      </c>
    </row>
    <row r="59" ht="15.75" customHeight="1">
      <c r="A59" s="104"/>
      <c r="B59" s="104" t="s">
        <v>109</v>
      </c>
      <c r="C59" s="104" t="s">
        <v>28</v>
      </c>
      <c r="D59" s="15">
        <v>0.0</v>
      </c>
      <c r="E59" s="15">
        <v>0.0</v>
      </c>
      <c r="F59" s="104">
        <v>465.0</v>
      </c>
      <c r="G59" s="104">
        <v>0.0</v>
      </c>
      <c r="H59" s="104">
        <v>0.0</v>
      </c>
      <c r="I59" s="104">
        <v>500.0</v>
      </c>
      <c r="J59" s="104">
        <v>0.0</v>
      </c>
      <c r="K59" s="104">
        <v>0.0</v>
      </c>
      <c r="L59" s="104">
        <v>570.0</v>
      </c>
      <c r="M59" s="104">
        <v>0.0</v>
      </c>
      <c r="N59" s="104">
        <v>0.0</v>
      </c>
      <c r="O59" s="104">
        <v>787.0</v>
      </c>
      <c r="P59" s="104">
        <v>0.0</v>
      </c>
      <c r="Q59" s="104">
        <v>0.0</v>
      </c>
      <c r="R59" s="104">
        <v>597.0</v>
      </c>
      <c r="S59" s="104">
        <v>0.0</v>
      </c>
      <c r="T59" s="104">
        <v>0.0</v>
      </c>
      <c r="U59" s="104">
        <v>0.0</v>
      </c>
      <c r="V59" s="104">
        <v>0.0</v>
      </c>
      <c r="W59" s="104">
        <v>0.0</v>
      </c>
      <c r="X59" s="104">
        <v>0.0</v>
      </c>
      <c r="Y59" s="104">
        <v>0.0</v>
      </c>
      <c r="Z59" s="104">
        <v>0.0</v>
      </c>
      <c r="AA59" s="104">
        <v>0.0</v>
      </c>
      <c r="AB59" s="104">
        <v>0.0</v>
      </c>
      <c r="AC59" s="104">
        <v>0.0</v>
      </c>
      <c r="AD59" s="104">
        <v>0.0</v>
      </c>
      <c r="AE59" s="104">
        <v>0.0</v>
      </c>
      <c r="AF59" s="104">
        <v>0.0</v>
      </c>
      <c r="AG59" s="104">
        <v>0.0</v>
      </c>
      <c r="AH59" s="104">
        <v>0.0</v>
      </c>
      <c r="AI59" s="104">
        <v>0.0</v>
      </c>
      <c r="AJ59" s="104">
        <v>0.0</v>
      </c>
      <c r="AK59" s="104">
        <v>0.0</v>
      </c>
      <c r="AL59" s="104">
        <v>0.0</v>
      </c>
      <c r="AM59" s="104">
        <v>0.0</v>
      </c>
      <c r="AN59" s="104">
        <v>0.0</v>
      </c>
      <c r="AO59" s="104">
        <v>0.0</v>
      </c>
      <c r="AP59" s="104">
        <v>2919.0</v>
      </c>
      <c r="AQ59" s="104">
        <v>0.0</v>
      </c>
      <c r="AR59" s="104">
        <v>0.0</v>
      </c>
    </row>
    <row r="60" ht="15.75" customHeight="1">
      <c r="A60" s="104"/>
      <c r="B60" s="104" t="s">
        <v>78</v>
      </c>
      <c r="C60" s="104" t="s">
        <v>25</v>
      </c>
      <c r="D60" s="15">
        <v>17.0</v>
      </c>
      <c r="E60" s="15">
        <v>2.0</v>
      </c>
      <c r="F60" s="104">
        <v>2571.0</v>
      </c>
      <c r="G60" s="104">
        <v>0.0</v>
      </c>
      <c r="H60" s="104">
        <v>6.4275E7</v>
      </c>
      <c r="I60" s="104">
        <v>1636.0</v>
      </c>
      <c r="J60" s="104">
        <v>0.0</v>
      </c>
      <c r="K60" s="104">
        <v>4.09E7</v>
      </c>
      <c r="L60" s="104">
        <v>327.0</v>
      </c>
      <c r="M60" s="104">
        <v>0.0</v>
      </c>
      <c r="N60" s="104">
        <v>8175000.0</v>
      </c>
      <c r="O60" s="104">
        <v>6043.0</v>
      </c>
      <c r="P60" s="104">
        <v>0.0</v>
      </c>
      <c r="Q60" s="104">
        <v>1.52325E8</v>
      </c>
      <c r="R60" s="104">
        <v>3554.0</v>
      </c>
      <c r="S60" s="104">
        <v>0.0</v>
      </c>
      <c r="T60" s="104">
        <v>8.885E7</v>
      </c>
      <c r="U60" s="104">
        <v>0.0</v>
      </c>
      <c r="V60" s="104">
        <v>0.0</v>
      </c>
      <c r="W60" s="104">
        <v>0.0</v>
      </c>
      <c r="X60" s="104">
        <v>0.0</v>
      </c>
      <c r="Y60" s="104">
        <v>0.0</v>
      </c>
      <c r="Z60" s="104">
        <v>0.0</v>
      </c>
      <c r="AA60" s="104">
        <v>0.0</v>
      </c>
      <c r="AB60" s="104">
        <v>0.0</v>
      </c>
      <c r="AC60" s="104">
        <v>0.0</v>
      </c>
      <c r="AD60" s="104">
        <v>0.0</v>
      </c>
      <c r="AE60" s="104">
        <v>0.0</v>
      </c>
      <c r="AF60" s="104">
        <v>0.0</v>
      </c>
      <c r="AG60" s="104">
        <v>0.0</v>
      </c>
      <c r="AH60" s="104">
        <v>0.0</v>
      </c>
      <c r="AI60" s="104">
        <v>0.0</v>
      </c>
      <c r="AJ60" s="104">
        <v>0.0</v>
      </c>
      <c r="AK60" s="104">
        <v>0.0</v>
      </c>
      <c r="AL60" s="104">
        <v>0.0</v>
      </c>
      <c r="AM60" s="104">
        <v>0.0</v>
      </c>
      <c r="AN60" s="104">
        <v>0.0</v>
      </c>
      <c r="AO60" s="104">
        <v>0.0</v>
      </c>
      <c r="AP60" s="104">
        <v>14131.0</v>
      </c>
      <c r="AQ60" s="104">
        <v>0.0</v>
      </c>
      <c r="AR60" s="104">
        <v>3.54525E8</v>
      </c>
    </row>
    <row r="61" ht="15.75" customHeight="1">
      <c r="A61" s="112"/>
      <c r="B61" s="96" t="s">
        <v>92</v>
      </c>
      <c r="C61" s="113"/>
      <c r="D61" s="119">
        <v>2581.0</v>
      </c>
      <c r="E61" s="119">
        <v>2356.0</v>
      </c>
      <c r="F61" s="112">
        <v>396010.0</v>
      </c>
      <c r="G61" s="112">
        <v>315.0</v>
      </c>
      <c r="H61" s="112">
        <v>5.120353364E9</v>
      </c>
      <c r="I61" s="112">
        <v>252368.0</v>
      </c>
      <c r="J61" s="112">
        <v>783.0</v>
      </c>
      <c r="K61" s="112">
        <v>2.160207179E9</v>
      </c>
      <c r="L61" s="112">
        <v>143690.0</v>
      </c>
      <c r="M61" s="112">
        <v>985.0</v>
      </c>
      <c r="N61" s="112">
        <v>6.04288148E8</v>
      </c>
      <c r="O61" s="112">
        <v>432682.0</v>
      </c>
      <c r="P61" s="112">
        <v>974.0</v>
      </c>
      <c r="Q61" s="112">
        <v>5.060726762E9</v>
      </c>
      <c r="R61" s="112">
        <v>418996.0</v>
      </c>
      <c r="S61" s="112">
        <v>115.0</v>
      </c>
      <c r="T61" s="112">
        <v>3.571704136E9</v>
      </c>
      <c r="U61" s="112">
        <v>371720.0</v>
      </c>
      <c r="V61" s="112">
        <v>210.0</v>
      </c>
      <c r="W61" s="112">
        <v>3.681092659E9</v>
      </c>
      <c r="X61" s="112">
        <v>195207.0</v>
      </c>
      <c r="Y61" s="112">
        <v>253.0</v>
      </c>
      <c r="Z61" s="112">
        <v>3.542359694E9</v>
      </c>
      <c r="AA61" s="112">
        <v>110585.0</v>
      </c>
      <c r="AB61" s="112">
        <v>283.0</v>
      </c>
      <c r="AC61" s="112">
        <v>1.69290114E9</v>
      </c>
      <c r="AD61" s="112">
        <v>101660.0</v>
      </c>
      <c r="AE61" s="112">
        <v>157.0</v>
      </c>
      <c r="AF61" s="112">
        <v>1.9314863E9</v>
      </c>
      <c r="AG61" s="112">
        <v>85979.0</v>
      </c>
      <c r="AH61" s="112">
        <v>147.0</v>
      </c>
      <c r="AI61" s="112">
        <v>1.782067806E9</v>
      </c>
      <c r="AJ61" s="112">
        <v>0.0</v>
      </c>
      <c r="AK61" s="112">
        <v>0.0</v>
      </c>
      <c r="AL61" s="112">
        <v>0.0</v>
      </c>
      <c r="AM61" s="112">
        <v>0.0</v>
      </c>
      <c r="AN61" s="112">
        <v>0.0</v>
      </c>
      <c r="AO61" s="112">
        <v>0.0</v>
      </c>
      <c r="AP61" s="112">
        <v>2508897.0</v>
      </c>
      <c r="AQ61" s="112">
        <v>4222.0</v>
      </c>
      <c r="AR61" s="112">
        <v>2.9147187188E10</v>
      </c>
    </row>
    <row r="62" ht="15.75" customHeight="1">
      <c r="A62" s="112"/>
      <c r="B62" s="96" t="s">
        <v>79</v>
      </c>
      <c r="C62" s="113"/>
      <c r="D62" s="119">
        <v>2581.0</v>
      </c>
      <c r="E62" s="119">
        <v>2356.0</v>
      </c>
      <c r="F62" s="112">
        <v>396010.0</v>
      </c>
      <c r="G62" s="112">
        <v>315.0</v>
      </c>
      <c r="H62" s="112">
        <v>5.120353364E9</v>
      </c>
      <c r="I62" s="112">
        <v>252368.0</v>
      </c>
      <c r="J62" s="112">
        <v>783.0</v>
      </c>
      <c r="K62" s="112">
        <v>2.160207179E9</v>
      </c>
      <c r="L62" s="112">
        <v>143690.0</v>
      </c>
      <c r="M62" s="112">
        <v>985.0</v>
      </c>
      <c r="N62" s="112">
        <v>6.04288148E8</v>
      </c>
      <c r="O62" s="112">
        <v>432682.0</v>
      </c>
      <c r="P62" s="112">
        <v>974.0</v>
      </c>
      <c r="Q62" s="112">
        <v>5.060726762E9</v>
      </c>
      <c r="R62" s="112">
        <v>418996.0</v>
      </c>
      <c r="S62" s="112">
        <v>115.0</v>
      </c>
      <c r="T62" s="112">
        <v>3.571704136E9</v>
      </c>
      <c r="U62" s="112">
        <v>371720.0</v>
      </c>
      <c r="V62" s="112">
        <v>210.0</v>
      </c>
      <c r="W62" s="112">
        <v>3.681092659E9</v>
      </c>
      <c r="X62" s="112">
        <v>195207.0</v>
      </c>
      <c r="Y62" s="112">
        <v>253.0</v>
      </c>
      <c r="Z62" s="112">
        <v>3.542359694E9</v>
      </c>
      <c r="AA62" s="112">
        <v>110585.0</v>
      </c>
      <c r="AB62" s="112">
        <v>283.0</v>
      </c>
      <c r="AC62" s="112">
        <v>1.69290114E9</v>
      </c>
      <c r="AD62" s="112">
        <v>101660.0</v>
      </c>
      <c r="AE62" s="112">
        <v>157.0</v>
      </c>
      <c r="AF62" s="112">
        <v>1.9314863E9</v>
      </c>
      <c r="AG62" s="112">
        <v>85979.0</v>
      </c>
      <c r="AH62" s="112">
        <v>147.0</v>
      </c>
      <c r="AI62" s="112">
        <v>1.782067806E9</v>
      </c>
      <c r="AJ62" s="112">
        <v>0.0</v>
      </c>
      <c r="AK62" s="112">
        <v>0.0</v>
      </c>
      <c r="AL62" s="112">
        <v>0.0</v>
      </c>
      <c r="AM62" s="112">
        <v>0.0</v>
      </c>
      <c r="AN62" s="112">
        <v>0.0</v>
      </c>
      <c r="AO62" s="112">
        <v>0.0</v>
      </c>
      <c r="AP62" s="112">
        <v>2508897.0</v>
      </c>
      <c r="AQ62" s="112">
        <v>4222.0</v>
      </c>
      <c r="AR62" s="112">
        <v>2.9147187188E10</v>
      </c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</row>
  </sheetData>
  <mergeCells count="19">
    <mergeCell ref="AG3:AI3"/>
    <mergeCell ref="AJ3:AL3"/>
    <mergeCell ref="AM3:AO3"/>
    <mergeCell ref="AP3:AR3"/>
    <mergeCell ref="U3:W3"/>
    <mergeCell ref="X3:Z3"/>
    <mergeCell ref="AA3:AC3"/>
    <mergeCell ref="B3:B4"/>
    <mergeCell ref="C3:C4"/>
    <mergeCell ref="D3:E3"/>
    <mergeCell ref="F3:H3"/>
    <mergeCell ref="AD3:AF3"/>
    <mergeCell ref="A1:AR1"/>
    <mergeCell ref="R3:T3"/>
    <mergeCell ref="L3:N3"/>
    <mergeCell ref="O3:Q3"/>
    <mergeCell ref="F5:Q5"/>
    <mergeCell ref="A3:A4"/>
    <mergeCell ref="I3:K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5.29"/>
    <col customWidth="1" min="3" max="3" width="14.0"/>
    <col customWidth="1" min="4" max="4" width="32.86"/>
    <col customWidth="1" min="5" max="6" width="5.0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5.43"/>
    <col customWidth="1" min="42" max="42" width="18.14"/>
    <col customWidth="1" min="43" max="43" width="12.14"/>
    <col customWidth="1" min="44" max="44" width="15.43"/>
    <col customWidth="1" min="45" max="45" width="18.14"/>
  </cols>
  <sheetData>
    <row r="1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4"/>
      <c r="AS1" s="5"/>
    </row>
    <row r="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S2" s="9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/>
      <c r="B6" s="18"/>
      <c r="C6" s="18" t="s">
        <v>25</v>
      </c>
      <c r="D6" s="18" t="s">
        <v>26</v>
      </c>
      <c r="E6" s="19">
        <v>5.0</v>
      </c>
      <c r="F6" s="19">
        <v>1.0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>
        <v>0.0</v>
      </c>
      <c r="AR6" s="20">
        <v>0.0</v>
      </c>
      <c r="AS6" s="20">
        <v>0.0</v>
      </c>
    </row>
    <row r="7">
      <c r="A7" s="18"/>
      <c r="B7" s="18"/>
      <c r="C7" s="18" t="s">
        <v>25</v>
      </c>
      <c r="D7" s="18" t="s">
        <v>27</v>
      </c>
      <c r="E7" s="19">
        <v>49.0</v>
      </c>
      <c r="F7" s="19">
        <v>21.0</v>
      </c>
      <c r="G7" s="19">
        <v>75780.0</v>
      </c>
      <c r="H7" s="19">
        <v>318.0</v>
      </c>
      <c r="I7" s="19">
        <v>2.28231E9</v>
      </c>
      <c r="J7" s="19">
        <v>21975.0</v>
      </c>
      <c r="K7" s="19">
        <v>351.0</v>
      </c>
      <c r="L7" s="19">
        <v>1.147731E9</v>
      </c>
      <c r="M7" s="19">
        <v>57276.0</v>
      </c>
      <c r="N7" s="19">
        <v>450.0</v>
      </c>
      <c r="O7" s="19">
        <v>4.75464E8</v>
      </c>
      <c r="P7" s="19">
        <v>42756.0</v>
      </c>
      <c r="Q7" s="19">
        <v>12.0</v>
      </c>
      <c r="R7" s="19">
        <v>3.52176E8</v>
      </c>
      <c r="S7" s="19">
        <v>0.0</v>
      </c>
      <c r="T7" s="19">
        <v>0.0</v>
      </c>
      <c r="U7" s="19">
        <v>0.0</v>
      </c>
      <c r="V7" s="19">
        <v>0.0</v>
      </c>
      <c r="W7" s="19">
        <v>0.0</v>
      </c>
      <c r="X7" s="19">
        <v>0.0</v>
      </c>
      <c r="Y7" s="19">
        <v>0.0</v>
      </c>
      <c r="Z7" s="19">
        <v>0.0</v>
      </c>
      <c r="AA7" s="19">
        <v>0.0</v>
      </c>
      <c r="AB7" s="19">
        <v>0.0</v>
      </c>
      <c r="AC7" s="19">
        <v>0.0</v>
      </c>
      <c r="AD7" s="19">
        <v>0.0</v>
      </c>
      <c r="AE7" s="19">
        <v>0.0</v>
      </c>
      <c r="AF7" s="19">
        <v>0.0</v>
      </c>
      <c r="AG7" s="19">
        <v>0.0</v>
      </c>
      <c r="AH7" s="19">
        <v>0.0</v>
      </c>
      <c r="AI7" s="19">
        <v>0.0</v>
      </c>
      <c r="AJ7" s="19">
        <v>0.0</v>
      </c>
      <c r="AK7" s="19">
        <v>0.0</v>
      </c>
      <c r="AL7" s="19">
        <v>0.0</v>
      </c>
      <c r="AM7" s="19">
        <v>0.0</v>
      </c>
      <c r="AN7" s="19">
        <v>0.0</v>
      </c>
      <c r="AO7" s="19">
        <v>0.0</v>
      </c>
      <c r="AP7" s="19">
        <v>0.0</v>
      </c>
      <c r="AQ7" s="20">
        <v>197787.0</v>
      </c>
      <c r="AR7" s="20">
        <v>1131.0</v>
      </c>
      <c r="AS7" s="20">
        <v>4.257681E9</v>
      </c>
    </row>
    <row r="8">
      <c r="A8" s="18"/>
      <c r="B8" s="18"/>
      <c r="C8" s="18" t="s">
        <v>28</v>
      </c>
      <c r="D8" s="18" t="s">
        <v>29</v>
      </c>
      <c r="E8" s="19">
        <v>3.0</v>
      </c>
      <c r="F8" s="19">
        <v>0.0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20">
        <v>0.0</v>
      </c>
      <c r="AR8" s="20">
        <v>0.0</v>
      </c>
      <c r="AS8" s="20">
        <v>0.0</v>
      </c>
    </row>
    <row r="9">
      <c r="A9" s="18"/>
      <c r="B9" s="18"/>
      <c r="C9" s="18" t="s">
        <v>28</v>
      </c>
      <c r="D9" s="18" t="s">
        <v>30</v>
      </c>
      <c r="E9" s="19">
        <v>2.0</v>
      </c>
      <c r="F9" s="19">
        <v>0.0</v>
      </c>
      <c r="G9" s="19">
        <v>3624.0</v>
      </c>
      <c r="H9" s="19">
        <v>0.0</v>
      </c>
      <c r="I9" s="19">
        <v>2.16E7</v>
      </c>
      <c r="J9" s="19">
        <v>2916.0</v>
      </c>
      <c r="K9" s="19">
        <v>0.0</v>
      </c>
      <c r="L9" s="19">
        <v>1.3998E7</v>
      </c>
      <c r="M9" s="19">
        <v>4968.0</v>
      </c>
      <c r="N9" s="19">
        <v>0.0</v>
      </c>
      <c r="O9" s="19">
        <v>2.4852E7</v>
      </c>
      <c r="P9" s="19">
        <v>6234.0</v>
      </c>
      <c r="Q9" s="19">
        <v>0.0</v>
      </c>
      <c r="R9" s="19">
        <v>5.0244E7</v>
      </c>
      <c r="S9" s="19">
        <v>0.0</v>
      </c>
      <c r="T9" s="19">
        <v>0.0</v>
      </c>
      <c r="U9" s="19">
        <v>0.0</v>
      </c>
      <c r="V9" s="19">
        <v>0.0</v>
      </c>
      <c r="W9" s="19">
        <v>0.0</v>
      </c>
      <c r="X9" s="19">
        <v>0.0</v>
      </c>
      <c r="Y9" s="19">
        <v>0.0</v>
      </c>
      <c r="Z9" s="19">
        <v>0.0</v>
      </c>
      <c r="AA9" s="19">
        <v>0.0</v>
      </c>
      <c r="AB9" s="19">
        <v>0.0</v>
      </c>
      <c r="AC9" s="19">
        <v>0.0</v>
      </c>
      <c r="AD9" s="19">
        <v>0.0</v>
      </c>
      <c r="AE9" s="19">
        <v>0.0</v>
      </c>
      <c r="AF9" s="19">
        <v>0.0</v>
      </c>
      <c r="AG9" s="19">
        <v>0.0</v>
      </c>
      <c r="AH9" s="19">
        <v>0.0</v>
      </c>
      <c r="AI9" s="19">
        <v>0.0</v>
      </c>
      <c r="AJ9" s="19">
        <v>0.0</v>
      </c>
      <c r="AK9" s="19">
        <v>0.0</v>
      </c>
      <c r="AL9" s="19">
        <v>0.0</v>
      </c>
      <c r="AM9" s="19">
        <v>0.0</v>
      </c>
      <c r="AN9" s="19">
        <v>0.0</v>
      </c>
      <c r="AO9" s="19">
        <v>0.0</v>
      </c>
      <c r="AP9" s="19">
        <v>0.0</v>
      </c>
      <c r="AQ9" s="20">
        <v>17742.0</v>
      </c>
      <c r="AR9" s="20">
        <v>0.0</v>
      </c>
      <c r="AS9" s="20">
        <v>1.10694E8</v>
      </c>
    </row>
    <row r="10">
      <c r="A10" s="18"/>
      <c r="B10" s="18"/>
      <c r="C10" s="18" t="s">
        <v>25</v>
      </c>
      <c r="D10" s="18" t="s">
        <v>31</v>
      </c>
      <c r="E10" s="19">
        <v>10.0</v>
      </c>
      <c r="F10" s="19">
        <v>6.0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20">
        <v>0.0</v>
      </c>
      <c r="AR10" s="20">
        <v>0.0</v>
      </c>
      <c r="AS10" s="20">
        <v>0.0</v>
      </c>
    </row>
    <row r="11">
      <c r="A11" s="18"/>
      <c r="B11" s="18"/>
      <c r="C11" s="18" t="s">
        <v>25</v>
      </c>
      <c r="D11" s="18" t="s">
        <v>32</v>
      </c>
      <c r="E11" s="19">
        <v>50.0</v>
      </c>
      <c r="F11" s="19">
        <v>15.0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20">
        <v>0.0</v>
      </c>
      <c r="AR11" s="20">
        <v>0.0</v>
      </c>
      <c r="AS11" s="20">
        <v>0.0</v>
      </c>
    </row>
    <row r="12">
      <c r="A12" s="18"/>
      <c r="B12" s="18"/>
      <c r="C12" s="18" t="s">
        <v>25</v>
      </c>
      <c r="D12" s="18" t="s">
        <v>33</v>
      </c>
      <c r="E12" s="19">
        <v>10.0</v>
      </c>
      <c r="F12" s="19">
        <v>5.0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>
        <v>0.0</v>
      </c>
      <c r="AR12" s="20">
        <v>0.0</v>
      </c>
      <c r="AS12" s="20">
        <v>0.0</v>
      </c>
    </row>
    <row r="13">
      <c r="A13" s="18"/>
      <c r="B13" s="18"/>
      <c r="C13" s="18" t="s">
        <v>25</v>
      </c>
      <c r="D13" s="18" t="s">
        <v>34</v>
      </c>
      <c r="E13" s="19">
        <v>2.0</v>
      </c>
      <c r="F13" s="19">
        <v>5.0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>
        <v>0.0</v>
      </c>
      <c r="AR13" s="20">
        <v>0.0</v>
      </c>
      <c r="AS13" s="20">
        <v>0.0</v>
      </c>
    </row>
    <row r="14">
      <c r="A14" s="18"/>
      <c r="B14" s="18"/>
      <c r="C14" s="18" t="s">
        <v>25</v>
      </c>
      <c r="D14" s="18" t="s">
        <v>35</v>
      </c>
      <c r="E14" s="19">
        <v>6.0</v>
      </c>
      <c r="F14" s="19">
        <v>0.0</v>
      </c>
      <c r="G14" s="19">
        <v>29994.0</v>
      </c>
      <c r="H14" s="19">
        <v>0.0</v>
      </c>
      <c r="I14" s="19">
        <v>2.21631E8</v>
      </c>
      <c r="J14" s="19">
        <v>17490.0</v>
      </c>
      <c r="K14" s="19">
        <v>0.0</v>
      </c>
      <c r="L14" s="19">
        <v>8.79879E8</v>
      </c>
      <c r="M14" s="19">
        <v>16416.0</v>
      </c>
      <c r="N14" s="19">
        <v>0.0</v>
      </c>
      <c r="O14" s="19">
        <v>1.17108E8</v>
      </c>
      <c r="P14" s="19">
        <v>13224.0</v>
      </c>
      <c r="Q14" s="19">
        <v>0.0</v>
      </c>
      <c r="R14" s="19">
        <v>9.2934E7</v>
      </c>
      <c r="S14" s="19">
        <v>31050.0</v>
      </c>
      <c r="T14" s="19">
        <v>0.0</v>
      </c>
      <c r="U14" s="19">
        <v>2.22129E8</v>
      </c>
      <c r="V14" s="19">
        <v>5193.0</v>
      </c>
      <c r="W14" s="19">
        <v>0.0</v>
      </c>
      <c r="X14" s="19">
        <v>3.5937E7</v>
      </c>
      <c r="Y14" s="19">
        <v>22530.0</v>
      </c>
      <c r="Z14" s="19">
        <v>0.0</v>
      </c>
      <c r="AA14" s="19">
        <v>1.6611E8</v>
      </c>
      <c r="AB14" s="19">
        <v>7014.0</v>
      </c>
      <c r="AC14" s="19">
        <v>0.0</v>
      </c>
      <c r="AD14" s="19">
        <v>5.03595E7</v>
      </c>
      <c r="AE14" s="19">
        <v>8139.0</v>
      </c>
      <c r="AF14" s="19">
        <v>0.0</v>
      </c>
      <c r="AG14" s="19">
        <v>5.7879E7</v>
      </c>
      <c r="AH14" s="19">
        <v>8850.0</v>
      </c>
      <c r="AI14" s="19">
        <v>0.0</v>
      </c>
      <c r="AJ14" s="19">
        <v>6.2451E7</v>
      </c>
      <c r="AK14" s="19">
        <v>0.0</v>
      </c>
      <c r="AL14" s="19">
        <v>0.0</v>
      </c>
      <c r="AM14" s="19">
        <v>0.0</v>
      </c>
      <c r="AN14" s="19">
        <v>0.0</v>
      </c>
      <c r="AO14" s="19">
        <v>0.0</v>
      </c>
      <c r="AP14" s="19">
        <v>0.0</v>
      </c>
      <c r="AQ14" s="20">
        <v>159900.0</v>
      </c>
      <c r="AR14" s="20">
        <v>0.0</v>
      </c>
      <c r="AS14" s="20">
        <v>1.9064175E9</v>
      </c>
    </row>
    <row r="15">
      <c r="A15" s="18"/>
      <c r="B15" s="18"/>
      <c r="C15" s="18" t="s">
        <v>36</v>
      </c>
      <c r="D15" s="18" t="s">
        <v>37</v>
      </c>
      <c r="E15" s="19">
        <v>9.0</v>
      </c>
      <c r="F15" s="19">
        <v>1.0</v>
      </c>
      <c r="G15" s="19">
        <v>90792.0</v>
      </c>
      <c r="H15" s="19">
        <v>267.0</v>
      </c>
      <c r="I15" s="19">
        <v>9.1999245E9</v>
      </c>
      <c r="J15" s="19">
        <v>122562.0</v>
      </c>
      <c r="K15" s="19">
        <v>564.0</v>
      </c>
      <c r="L15" s="19">
        <v>1.97538E9</v>
      </c>
      <c r="M15" s="19">
        <v>132708.0</v>
      </c>
      <c r="N15" s="19">
        <v>684.0</v>
      </c>
      <c r="O15" s="19">
        <v>2.211954E9</v>
      </c>
      <c r="P15" s="19">
        <v>267396.0</v>
      </c>
      <c r="Q15" s="19">
        <v>861.0</v>
      </c>
      <c r="R15" s="19">
        <v>1.47211425E10</v>
      </c>
      <c r="S15" s="19">
        <v>205302.0</v>
      </c>
      <c r="T15" s="19">
        <v>618.0</v>
      </c>
      <c r="U15" s="19">
        <v>3.238704E9</v>
      </c>
      <c r="V15" s="19">
        <v>80556.0</v>
      </c>
      <c r="W15" s="19">
        <v>624.0</v>
      </c>
      <c r="X15" s="19">
        <v>1.242036E9</v>
      </c>
      <c r="Y15" s="19">
        <v>324492.0</v>
      </c>
      <c r="Z15" s="19">
        <v>1086.0</v>
      </c>
      <c r="AA15" s="19">
        <v>5.00799E9</v>
      </c>
      <c r="AB15" s="19">
        <v>143094.0</v>
      </c>
      <c r="AC15" s="19">
        <v>1968.0</v>
      </c>
      <c r="AD15" s="19">
        <v>2.331468E9</v>
      </c>
      <c r="AE15" s="19">
        <v>76350.0</v>
      </c>
      <c r="AF15" s="19">
        <v>540.0</v>
      </c>
      <c r="AG15" s="19">
        <v>1.20864E9</v>
      </c>
      <c r="AH15" s="19">
        <v>78579.0</v>
      </c>
      <c r="AI15" s="19">
        <v>393.0</v>
      </c>
      <c r="AJ15" s="19">
        <v>6.603135E9</v>
      </c>
      <c r="AK15" s="19">
        <v>0.0</v>
      </c>
      <c r="AL15" s="19">
        <v>0.0</v>
      </c>
      <c r="AM15" s="19">
        <v>0.0</v>
      </c>
      <c r="AN15" s="19">
        <v>0.0</v>
      </c>
      <c r="AO15" s="19">
        <v>0.0</v>
      </c>
      <c r="AP15" s="19">
        <v>0.0</v>
      </c>
      <c r="AQ15" s="20">
        <v>1521831.0</v>
      </c>
      <c r="AR15" s="20">
        <v>7605.0</v>
      </c>
      <c r="AS15" s="20">
        <v>4.7740374E10</v>
      </c>
    </row>
    <row r="16">
      <c r="A16" s="18"/>
      <c r="B16" s="18"/>
      <c r="C16" s="18" t="s">
        <v>38</v>
      </c>
      <c r="D16" s="18" t="s">
        <v>39</v>
      </c>
      <c r="E16" s="19">
        <v>50.0</v>
      </c>
      <c r="F16" s="19">
        <v>30.0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0">
        <v>0.0</v>
      </c>
      <c r="AR16" s="20">
        <v>0.0</v>
      </c>
      <c r="AS16" s="20">
        <v>0.0</v>
      </c>
    </row>
    <row r="17">
      <c r="A17" s="18"/>
      <c r="B17" s="18"/>
      <c r="C17" s="18" t="s">
        <v>28</v>
      </c>
      <c r="D17" s="18" t="s">
        <v>40</v>
      </c>
      <c r="E17" s="19">
        <v>14.0</v>
      </c>
      <c r="F17" s="19">
        <v>0.0</v>
      </c>
      <c r="G17" s="19">
        <v>20232.0</v>
      </c>
      <c r="H17" s="19">
        <v>0.0</v>
      </c>
      <c r="I17" s="19">
        <v>1.18722E8</v>
      </c>
      <c r="J17" s="19">
        <v>7386.0</v>
      </c>
      <c r="K17" s="19">
        <v>0.0</v>
      </c>
      <c r="L17" s="19">
        <v>4.2834E7</v>
      </c>
      <c r="M17" s="19">
        <v>8040.0</v>
      </c>
      <c r="N17" s="19">
        <v>0.0</v>
      </c>
      <c r="O17" s="19">
        <v>4.7148E7</v>
      </c>
      <c r="P17" s="19">
        <v>3177.0</v>
      </c>
      <c r="Q17" s="19">
        <v>0.0</v>
      </c>
      <c r="R17" s="19">
        <v>1.7982E7</v>
      </c>
      <c r="S17" s="19">
        <v>10560.0</v>
      </c>
      <c r="T17" s="19">
        <v>0.0</v>
      </c>
      <c r="U17" s="19">
        <v>6.1362E7</v>
      </c>
      <c r="V17" s="19">
        <v>2463.0</v>
      </c>
      <c r="W17" s="19">
        <v>0.0</v>
      </c>
      <c r="X17" s="19">
        <v>1.3845E7</v>
      </c>
      <c r="Y17" s="19">
        <v>9153.0</v>
      </c>
      <c r="Z17" s="19">
        <v>0.0</v>
      </c>
      <c r="AA17" s="19">
        <v>5.6232E7</v>
      </c>
      <c r="AB17" s="19">
        <v>3228.0</v>
      </c>
      <c r="AC17" s="19">
        <v>0.0</v>
      </c>
      <c r="AD17" s="19">
        <v>1.3848E7</v>
      </c>
      <c r="AE17" s="19">
        <v>3336.0</v>
      </c>
      <c r="AF17" s="19">
        <v>0.0</v>
      </c>
      <c r="AG17" s="19">
        <v>1.8396E7</v>
      </c>
      <c r="AH17" s="19">
        <v>0.0</v>
      </c>
      <c r="AI17" s="19">
        <v>0.0</v>
      </c>
      <c r="AJ17" s="19">
        <v>0.0</v>
      </c>
      <c r="AK17" s="19">
        <v>0.0</v>
      </c>
      <c r="AL17" s="19">
        <v>0.0</v>
      </c>
      <c r="AM17" s="19">
        <v>0.0</v>
      </c>
      <c r="AN17" s="19">
        <v>0.0</v>
      </c>
      <c r="AO17" s="19">
        <v>0.0</v>
      </c>
      <c r="AP17" s="19">
        <v>0.0</v>
      </c>
      <c r="AQ17" s="20">
        <v>67575.0</v>
      </c>
      <c r="AR17" s="20">
        <v>0.0</v>
      </c>
      <c r="AS17" s="20">
        <v>3.90369E8</v>
      </c>
    </row>
    <row r="18">
      <c r="A18" s="18"/>
      <c r="B18" s="18"/>
      <c r="C18" s="18" t="s">
        <v>25</v>
      </c>
      <c r="D18" s="18" t="s">
        <v>41</v>
      </c>
      <c r="E18" s="19">
        <v>101.0</v>
      </c>
      <c r="F18" s="19">
        <v>33.0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>
        <v>0.0</v>
      </c>
      <c r="AR18" s="20">
        <v>0.0</v>
      </c>
      <c r="AS18" s="20">
        <v>0.0</v>
      </c>
    </row>
    <row r="19">
      <c r="A19" s="18"/>
      <c r="B19" s="18"/>
      <c r="C19" s="18" t="s">
        <v>25</v>
      </c>
      <c r="D19" s="18" t="s">
        <v>42</v>
      </c>
      <c r="E19" s="19">
        <v>29.0</v>
      </c>
      <c r="F19" s="19">
        <v>11.0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0">
        <v>0.0</v>
      </c>
      <c r="AR19" s="20">
        <v>0.0</v>
      </c>
      <c r="AS19" s="20">
        <v>0.0</v>
      </c>
    </row>
    <row r="20">
      <c r="A20" s="18"/>
      <c r="B20" s="18"/>
      <c r="C20" s="18" t="s">
        <v>38</v>
      </c>
      <c r="D20" s="18" t="s">
        <v>43</v>
      </c>
      <c r="E20" s="19">
        <v>14.0</v>
      </c>
      <c r="F20" s="19">
        <v>27.0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20">
        <v>0.0</v>
      </c>
      <c r="AR20" s="20">
        <v>0.0</v>
      </c>
      <c r="AS20" s="20">
        <v>0.0</v>
      </c>
    </row>
    <row r="21" ht="15.75" customHeight="1">
      <c r="A21" s="18"/>
      <c r="B21" s="18"/>
      <c r="C21" s="18" t="s">
        <v>36</v>
      </c>
      <c r="D21" s="18" t="s">
        <v>44</v>
      </c>
      <c r="E21" s="19">
        <v>34.0</v>
      </c>
      <c r="F21" s="19">
        <v>1.0</v>
      </c>
      <c r="G21" s="19">
        <v>3600.0</v>
      </c>
      <c r="H21" s="19">
        <v>150.0</v>
      </c>
      <c r="I21" s="19">
        <v>0.0</v>
      </c>
      <c r="J21" s="19">
        <v>9000.0</v>
      </c>
      <c r="K21" s="19">
        <v>210.0</v>
      </c>
      <c r="L21" s="19">
        <v>0.0</v>
      </c>
      <c r="M21" s="19">
        <v>12000.0</v>
      </c>
      <c r="N21" s="19">
        <v>750.0</v>
      </c>
      <c r="O21" s="19">
        <v>0.0</v>
      </c>
      <c r="P21" s="19">
        <v>88062.0</v>
      </c>
      <c r="Q21" s="19">
        <v>126.0</v>
      </c>
      <c r="R21" s="19">
        <v>0.0</v>
      </c>
      <c r="S21" s="19">
        <v>105096.0</v>
      </c>
      <c r="T21" s="19">
        <v>0.0</v>
      </c>
      <c r="U21" s="19">
        <v>1.48086E8</v>
      </c>
      <c r="V21" s="19">
        <v>85494.0</v>
      </c>
      <c r="W21" s="19">
        <v>99.0</v>
      </c>
      <c r="X21" s="19">
        <v>0.0</v>
      </c>
      <c r="Y21" s="19">
        <v>88200.0</v>
      </c>
      <c r="Z21" s="19">
        <v>0.0</v>
      </c>
      <c r="AA21" s="19">
        <v>0.0</v>
      </c>
      <c r="AB21" s="19">
        <v>85233.0</v>
      </c>
      <c r="AC21" s="19">
        <v>0.0</v>
      </c>
      <c r="AD21" s="19">
        <v>0.0</v>
      </c>
      <c r="AE21" s="19">
        <v>0.0</v>
      </c>
      <c r="AF21" s="19">
        <v>0.0</v>
      </c>
      <c r="AG21" s="19">
        <v>0.0</v>
      </c>
      <c r="AH21" s="19">
        <v>0.0</v>
      </c>
      <c r="AI21" s="19">
        <v>0.0</v>
      </c>
      <c r="AJ21" s="19">
        <v>0.0</v>
      </c>
      <c r="AK21" s="19">
        <v>0.0</v>
      </c>
      <c r="AL21" s="19">
        <v>0.0</v>
      </c>
      <c r="AM21" s="19">
        <v>0.0</v>
      </c>
      <c r="AN21" s="19">
        <v>0.0</v>
      </c>
      <c r="AO21" s="19">
        <v>0.0</v>
      </c>
      <c r="AP21" s="19">
        <v>0.0</v>
      </c>
      <c r="AQ21" s="20">
        <v>476685.0</v>
      </c>
      <c r="AR21" s="20">
        <v>1335.0</v>
      </c>
      <c r="AS21" s="20">
        <v>1.48086E8</v>
      </c>
    </row>
    <row r="22" ht="15.75" customHeight="1">
      <c r="A22" s="18"/>
      <c r="B22" s="18"/>
      <c r="C22" s="18" t="s">
        <v>25</v>
      </c>
      <c r="D22" s="18" t="s">
        <v>45</v>
      </c>
      <c r="E22" s="19">
        <v>12.0</v>
      </c>
      <c r="F22" s="19">
        <v>6.0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>
        <v>0.0</v>
      </c>
      <c r="AR22" s="20">
        <v>0.0</v>
      </c>
      <c r="AS22" s="20">
        <v>0.0</v>
      </c>
    </row>
    <row r="23" ht="15.75" customHeight="1">
      <c r="A23" s="18"/>
      <c r="B23" s="18"/>
      <c r="C23" s="18" t="s">
        <v>25</v>
      </c>
      <c r="D23" s="18" t="s">
        <v>46</v>
      </c>
      <c r="E23" s="19">
        <v>16.0</v>
      </c>
      <c r="F23" s="19">
        <v>4.0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>
        <v>0.0</v>
      </c>
      <c r="AR23" s="20">
        <v>0.0</v>
      </c>
      <c r="AS23" s="20">
        <v>0.0</v>
      </c>
    </row>
    <row r="24" ht="15.75" customHeight="1">
      <c r="A24" s="18"/>
      <c r="B24" s="18"/>
      <c r="C24" s="18" t="s">
        <v>25</v>
      </c>
      <c r="D24" s="18" t="s">
        <v>47</v>
      </c>
      <c r="E24" s="19">
        <v>70.0</v>
      </c>
      <c r="F24" s="19">
        <v>61.0</v>
      </c>
      <c r="G24" s="19">
        <v>16620.0</v>
      </c>
      <c r="H24" s="19">
        <v>0.0</v>
      </c>
      <c r="I24" s="19">
        <v>0.0</v>
      </c>
      <c r="J24" s="19">
        <v>5910.0</v>
      </c>
      <c r="K24" s="19">
        <v>0.0</v>
      </c>
      <c r="L24" s="19">
        <v>0.0</v>
      </c>
      <c r="M24" s="19">
        <v>13800.0</v>
      </c>
      <c r="N24" s="19">
        <v>0.0</v>
      </c>
      <c r="O24" s="19">
        <v>0.0</v>
      </c>
      <c r="P24" s="19">
        <v>12735.0</v>
      </c>
      <c r="Q24" s="19">
        <v>0.0</v>
      </c>
      <c r="R24" s="19">
        <v>0.0</v>
      </c>
      <c r="S24" s="19">
        <v>0.0</v>
      </c>
      <c r="T24" s="19">
        <v>0.0</v>
      </c>
      <c r="U24" s="19">
        <v>0.0</v>
      </c>
      <c r="V24" s="19">
        <v>0.0</v>
      </c>
      <c r="W24" s="19">
        <v>0.0</v>
      </c>
      <c r="X24" s="19">
        <v>0.0</v>
      </c>
      <c r="Y24" s="19">
        <v>0.0</v>
      </c>
      <c r="Z24" s="19">
        <v>0.0</v>
      </c>
      <c r="AA24" s="19">
        <v>0.0</v>
      </c>
      <c r="AB24" s="19">
        <v>12735.0</v>
      </c>
      <c r="AC24" s="19">
        <v>0.0</v>
      </c>
      <c r="AD24" s="19">
        <v>0.0</v>
      </c>
      <c r="AE24" s="19">
        <v>19089.0</v>
      </c>
      <c r="AF24" s="19">
        <v>0.0</v>
      </c>
      <c r="AG24" s="19">
        <v>2.40519E8</v>
      </c>
      <c r="AH24" s="19">
        <v>23664.0</v>
      </c>
      <c r="AI24" s="19">
        <v>0.0</v>
      </c>
      <c r="AJ24" s="19">
        <v>2.459865E8</v>
      </c>
      <c r="AK24" s="19">
        <v>0.0</v>
      </c>
      <c r="AL24" s="19">
        <v>0.0</v>
      </c>
      <c r="AM24" s="19">
        <v>0.0</v>
      </c>
      <c r="AN24" s="19">
        <v>0.0</v>
      </c>
      <c r="AO24" s="19">
        <v>0.0</v>
      </c>
      <c r="AP24" s="19">
        <v>0.0</v>
      </c>
      <c r="AQ24" s="20">
        <v>104553.0</v>
      </c>
      <c r="AR24" s="20">
        <v>0.0</v>
      </c>
      <c r="AS24" s="20">
        <v>4.865055E8</v>
      </c>
    </row>
    <row r="25" ht="15.75" customHeight="1">
      <c r="A25" s="18"/>
      <c r="B25" s="18"/>
      <c r="C25" s="18" t="s">
        <v>25</v>
      </c>
      <c r="D25" s="18" t="s">
        <v>48</v>
      </c>
      <c r="E25" s="19">
        <v>151.0</v>
      </c>
      <c r="F25" s="19">
        <v>152.0</v>
      </c>
      <c r="G25" s="19">
        <v>78060.0</v>
      </c>
      <c r="H25" s="19">
        <v>474.0</v>
      </c>
      <c r="I25" s="19">
        <v>5.73331908E8</v>
      </c>
      <c r="J25" s="19">
        <v>13146.0</v>
      </c>
      <c r="K25" s="19">
        <v>1536.0</v>
      </c>
      <c r="L25" s="19">
        <v>5.25691788E8</v>
      </c>
      <c r="M25" s="19">
        <v>7233.0</v>
      </c>
      <c r="N25" s="19">
        <v>846.0</v>
      </c>
      <c r="O25" s="19">
        <v>6.57887748E8</v>
      </c>
      <c r="P25" s="19">
        <v>76977.0</v>
      </c>
      <c r="Q25" s="19">
        <v>783.0</v>
      </c>
      <c r="R25" s="19">
        <v>1.0368E10</v>
      </c>
      <c r="S25" s="19">
        <v>58200.0</v>
      </c>
      <c r="T25" s="19">
        <v>180.0</v>
      </c>
      <c r="U25" s="19">
        <v>7.06064352E9</v>
      </c>
      <c r="V25" s="19">
        <v>52134.0</v>
      </c>
      <c r="W25" s="19">
        <v>126.0</v>
      </c>
      <c r="X25" s="19">
        <v>5.22601788E9</v>
      </c>
      <c r="Y25" s="19">
        <v>14340.0</v>
      </c>
      <c r="Z25" s="19">
        <v>114.0</v>
      </c>
      <c r="AA25" s="19">
        <v>1.444817904E9</v>
      </c>
      <c r="AB25" s="19">
        <v>56820.0</v>
      </c>
      <c r="AC25" s="19">
        <v>792.0</v>
      </c>
      <c r="AD25" s="19">
        <v>6.907802928E9</v>
      </c>
      <c r="AE25" s="19">
        <v>44685.0</v>
      </c>
      <c r="AF25" s="19">
        <v>1857.0</v>
      </c>
      <c r="AG25" s="19">
        <v>4.65423123E9</v>
      </c>
      <c r="AH25" s="19">
        <v>0.0</v>
      </c>
      <c r="AI25" s="19">
        <v>0.0</v>
      </c>
      <c r="AJ25" s="19">
        <v>0.0</v>
      </c>
      <c r="AK25" s="19">
        <v>29562.0</v>
      </c>
      <c r="AL25" s="19">
        <v>5586.0</v>
      </c>
      <c r="AM25" s="19">
        <v>3.514587E9</v>
      </c>
      <c r="AN25" s="19">
        <v>0.0</v>
      </c>
      <c r="AO25" s="19">
        <v>0.0</v>
      </c>
      <c r="AP25" s="19">
        <v>0.0</v>
      </c>
      <c r="AQ25" s="20">
        <v>431157.0</v>
      </c>
      <c r="AR25" s="20">
        <v>12294.0</v>
      </c>
      <c r="AS25" s="20">
        <v>4.0933011906E10</v>
      </c>
    </row>
    <row r="26" ht="15.75" customHeight="1">
      <c r="A26" s="18"/>
      <c r="B26" s="18"/>
      <c r="C26" s="18" t="s">
        <v>25</v>
      </c>
      <c r="D26" s="18" t="s">
        <v>49</v>
      </c>
      <c r="E26" s="19">
        <v>9.0</v>
      </c>
      <c r="F26" s="19">
        <v>6.0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20">
        <v>0.0</v>
      </c>
      <c r="AR26" s="20">
        <v>0.0</v>
      </c>
      <c r="AS26" s="20">
        <v>0.0</v>
      </c>
    </row>
    <row r="27" ht="15.75" customHeight="1">
      <c r="A27" s="18"/>
      <c r="B27" s="18"/>
      <c r="C27" s="18" t="s">
        <v>28</v>
      </c>
      <c r="D27" s="18" t="s">
        <v>50</v>
      </c>
      <c r="E27" s="19">
        <v>5.0</v>
      </c>
      <c r="F27" s="19">
        <v>2.0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>
        <v>0.0</v>
      </c>
      <c r="AR27" s="20">
        <v>0.0</v>
      </c>
      <c r="AS27" s="20">
        <v>0.0</v>
      </c>
    </row>
    <row r="28" ht="15.75" customHeight="1">
      <c r="A28" s="18"/>
      <c r="B28" s="18"/>
      <c r="C28" s="18" t="s">
        <v>25</v>
      </c>
      <c r="D28" s="18" t="s">
        <v>51</v>
      </c>
      <c r="E28" s="19">
        <v>2.0</v>
      </c>
      <c r="F28" s="19">
        <v>3.0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>
        <v>0.0</v>
      </c>
      <c r="AR28" s="20">
        <v>0.0</v>
      </c>
      <c r="AS28" s="20">
        <v>0.0</v>
      </c>
    </row>
    <row r="29" ht="15.75" customHeight="1">
      <c r="A29" s="18"/>
      <c r="B29" s="18"/>
      <c r="C29" s="18" t="s">
        <v>25</v>
      </c>
      <c r="D29" s="18" t="s">
        <v>52</v>
      </c>
      <c r="E29" s="19">
        <v>4.0</v>
      </c>
      <c r="F29" s="19">
        <v>2.0</v>
      </c>
      <c r="G29" s="19">
        <v>12150.0</v>
      </c>
      <c r="H29" s="19">
        <v>0.0</v>
      </c>
      <c r="I29" s="19">
        <v>7.29E7</v>
      </c>
      <c r="J29" s="19">
        <v>12156.0</v>
      </c>
      <c r="K29" s="19">
        <v>0.0</v>
      </c>
      <c r="L29" s="19">
        <v>7.2936E7</v>
      </c>
      <c r="M29" s="19">
        <v>13500.0</v>
      </c>
      <c r="N29" s="19">
        <v>0.0</v>
      </c>
      <c r="O29" s="19">
        <v>8.1E7</v>
      </c>
      <c r="P29" s="19">
        <v>2943.0</v>
      </c>
      <c r="Q29" s="19">
        <v>0.0</v>
      </c>
      <c r="R29" s="19">
        <v>3.82725E7</v>
      </c>
      <c r="S29" s="19">
        <v>3036.0</v>
      </c>
      <c r="T29" s="19">
        <v>0.0</v>
      </c>
      <c r="U29" s="19">
        <v>4.0185E7</v>
      </c>
      <c r="V29" s="19">
        <v>2565.0</v>
      </c>
      <c r="W29" s="19">
        <v>0.0</v>
      </c>
      <c r="X29" s="19">
        <v>4.05E7</v>
      </c>
      <c r="Y29" s="19">
        <v>3141.0</v>
      </c>
      <c r="Z29" s="19">
        <v>0.0</v>
      </c>
      <c r="AA29" s="19">
        <v>4.2E7</v>
      </c>
      <c r="AB29" s="19">
        <v>3075.0</v>
      </c>
      <c r="AC29" s="19">
        <v>0.0</v>
      </c>
      <c r="AD29" s="19">
        <v>4.35E7</v>
      </c>
      <c r="AE29" s="19">
        <v>0.0</v>
      </c>
      <c r="AF29" s="19">
        <v>0.0</v>
      </c>
      <c r="AG29" s="19">
        <v>0.0</v>
      </c>
      <c r="AH29" s="19">
        <v>0.0</v>
      </c>
      <c r="AI29" s="19">
        <v>0.0</v>
      </c>
      <c r="AJ29" s="19">
        <v>0.0</v>
      </c>
      <c r="AK29" s="19">
        <v>0.0</v>
      </c>
      <c r="AL29" s="19">
        <v>0.0</v>
      </c>
      <c r="AM29" s="19">
        <v>0.0</v>
      </c>
      <c r="AN29" s="19">
        <v>0.0</v>
      </c>
      <c r="AO29" s="19">
        <v>0.0</v>
      </c>
      <c r="AP29" s="19">
        <v>0.0</v>
      </c>
      <c r="AQ29" s="20">
        <v>52566.0</v>
      </c>
      <c r="AR29" s="20">
        <v>0.0</v>
      </c>
      <c r="AS29" s="20">
        <v>4.312935E8</v>
      </c>
    </row>
    <row r="30" ht="15.75" customHeight="1">
      <c r="A30" s="18"/>
      <c r="B30" s="18"/>
      <c r="C30" s="18" t="s">
        <v>25</v>
      </c>
      <c r="D30" s="18" t="s">
        <v>53</v>
      </c>
      <c r="E30" s="19">
        <v>5.0</v>
      </c>
      <c r="F30" s="19">
        <v>3.0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20">
        <v>0.0</v>
      </c>
      <c r="AR30" s="20">
        <v>0.0</v>
      </c>
      <c r="AS30" s="20">
        <v>0.0</v>
      </c>
    </row>
    <row r="31" ht="15.75" customHeight="1">
      <c r="A31" s="18"/>
      <c r="B31" s="18"/>
      <c r="C31" s="18" t="s">
        <v>25</v>
      </c>
      <c r="D31" s="18" t="s">
        <v>54</v>
      </c>
      <c r="E31" s="19">
        <v>12.0</v>
      </c>
      <c r="F31" s="19">
        <v>0.0</v>
      </c>
      <c r="G31" s="19">
        <v>66000.0</v>
      </c>
      <c r="H31" s="19">
        <v>0.0</v>
      </c>
      <c r="I31" s="19">
        <v>6.78144E8</v>
      </c>
      <c r="J31" s="19">
        <v>31200.0</v>
      </c>
      <c r="K31" s="19">
        <v>0.0</v>
      </c>
      <c r="L31" s="19">
        <v>3.23094E8</v>
      </c>
      <c r="M31" s="19">
        <v>36000.0</v>
      </c>
      <c r="N31" s="19">
        <v>0.0</v>
      </c>
      <c r="O31" s="19">
        <v>3.75672E8</v>
      </c>
      <c r="P31" s="19">
        <v>33000.0</v>
      </c>
      <c r="Q31" s="19">
        <v>0.0</v>
      </c>
      <c r="R31" s="19">
        <v>3.366E8</v>
      </c>
      <c r="S31" s="19">
        <v>51000.0</v>
      </c>
      <c r="T31" s="19">
        <v>0.0</v>
      </c>
      <c r="U31" s="19">
        <v>4.278E8</v>
      </c>
      <c r="V31" s="19">
        <v>13200.0</v>
      </c>
      <c r="W31" s="19">
        <v>0.0</v>
      </c>
      <c r="X31" s="19">
        <v>1.38E8</v>
      </c>
      <c r="Y31" s="19">
        <v>186000.0</v>
      </c>
      <c r="Z31" s="19">
        <v>0.0</v>
      </c>
      <c r="AA31" s="19">
        <v>1.98E8</v>
      </c>
      <c r="AB31" s="19">
        <v>0.0</v>
      </c>
      <c r="AC31" s="19">
        <v>0.0</v>
      </c>
      <c r="AD31" s="19">
        <v>0.0</v>
      </c>
      <c r="AE31" s="19">
        <v>18600.0</v>
      </c>
      <c r="AF31" s="19">
        <v>0.0</v>
      </c>
      <c r="AG31" s="19">
        <v>1.896E8</v>
      </c>
      <c r="AH31" s="19">
        <v>18900.0</v>
      </c>
      <c r="AI31" s="19">
        <v>0.0</v>
      </c>
      <c r="AJ31" s="19">
        <v>1.935E8</v>
      </c>
      <c r="AK31" s="19">
        <v>0.0</v>
      </c>
      <c r="AL31" s="19">
        <v>0.0</v>
      </c>
      <c r="AM31" s="19">
        <v>0.0</v>
      </c>
      <c r="AN31" s="19">
        <v>0.0</v>
      </c>
      <c r="AO31" s="19">
        <v>0.0</v>
      </c>
      <c r="AP31" s="19">
        <v>0.0</v>
      </c>
      <c r="AQ31" s="20">
        <v>453900.0</v>
      </c>
      <c r="AR31" s="20">
        <v>0.0</v>
      </c>
      <c r="AS31" s="20">
        <v>2.86041E9</v>
      </c>
    </row>
    <row r="32" ht="15.75" customHeight="1">
      <c r="A32" s="18"/>
      <c r="B32" s="18"/>
      <c r="C32" s="18" t="s">
        <v>25</v>
      </c>
      <c r="D32" s="18" t="s">
        <v>55</v>
      </c>
      <c r="E32" s="19">
        <v>8.0</v>
      </c>
      <c r="F32" s="19">
        <v>1.0</v>
      </c>
      <c r="G32" s="19">
        <v>2124.0</v>
      </c>
      <c r="H32" s="19">
        <v>0.0</v>
      </c>
      <c r="I32" s="19">
        <v>7098000.0</v>
      </c>
      <c r="J32" s="19">
        <v>1812.0</v>
      </c>
      <c r="K32" s="19">
        <v>0.0</v>
      </c>
      <c r="L32" s="19">
        <v>6096000.0</v>
      </c>
      <c r="M32" s="19">
        <v>1695.0</v>
      </c>
      <c r="N32" s="19">
        <v>0.0</v>
      </c>
      <c r="O32" s="19">
        <v>5688000.0</v>
      </c>
      <c r="P32" s="19">
        <v>1746.0</v>
      </c>
      <c r="Q32" s="19">
        <v>0.0</v>
      </c>
      <c r="R32" s="19">
        <v>5742000.0</v>
      </c>
      <c r="S32" s="19">
        <v>1875.0</v>
      </c>
      <c r="T32" s="19">
        <v>0.0</v>
      </c>
      <c r="U32" s="19">
        <v>6357000.0</v>
      </c>
      <c r="V32" s="19">
        <v>624.0</v>
      </c>
      <c r="W32" s="19">
        <v>0.0</v>
      </c>
      <c r="X32" s="19">
        <v>1935000.0</v>
      </c>
      <c r="Y32" s="19">
        <v>3900.0</v>
      </c>
      <c r="Z32" s="19">
        <v>0.0</v>
      </c>
      <c r="AA32" s="19">
        <v>1.3047E7</v>
      </c>
      <c r="AB32" s="19">
        <v>1575.0</v>
      </c>
      <c r="AC32" s="19">
        <v>0.0</v>
      </c>
      <c r="AD32" s="19">
        <v>5220000.0</v>
      </c>
      <c r="AE32" s="19">
        <v>0.0</v>
      </c>
      <c r="AF32" s="19">
        <v>0.0</v>
      </c>
      <c r="AG32" s="19">
        <v>0.0</v>
      </c>
      <c r="AH32" s="19">
        <v>0.0</v>
      </c>
      <c r="AI32" s="19">
        <v>0.0</v>
      </c>
      <c r="AJ32" s="19">
        <v>0.0</v>
      </c>
      <c r="AK32" s="19">
        <v>0.0</v>
      </c>
      <c r="AL32" s="19">
        <v>0.0</v>
      </c>
      <c r="AM32" s="19">
        <v>0.0</v>
      </c>
      <c r="AN32" s="19">
        <v>0.0</v>
      </c>
      <c r="AO32" s="19">
        <v>0.0</v>
      </c>
      <c r="AP32" s="19">
        <v>0.0</v>
      </c>
      <c r="AQ32" s="20">
        <v>15351.0</v>
      </c>
      <c r="AR32" s="20">
        <v>0.0</v>
      </c>
      <c r="AS32" s="20">
        <v>5.1183E7</v>
      </c>
    </row>
    <row r="33" ht="15.75" customHeight="1">
      <c r="A33" s="18"/>
      <c r="B33" s="18"/>
      <c r="C33" s="18" t="s">
        <v>28</v>
      </c>
      <c r="D33" s="18" t="s">
        <v>56</v>
      </c>
      <c r="E33" s="19">
        <v>19.0</v>
      </c>
      <c r="F33" s="19">
        <v>6.0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>
        <v>0.0</v>
      </c>
      <c r="AR33" s="20">
        <v>0.0</v>
      </c>
      <c r="AS33" s="20">
        <v>0.0</v>
      </c>
    </row>
    <row r="34" ht="15.75" customHeight="1">
      <c r="A34" s="18"/>
      <c r="B34" s="18"/>
      <c r="C34" s="18" t="s">
        <v>36</v>
      </c>
      <c r="D34" s="18" t="s">
        <v>57</v>
      </c>
      <c r="E34" s="19">
        <v>2.0</v>
      </c>
      <c r="F34" s="19">
        <v>0.0</v>
      </c>
      <c r="G34" s="19">
        <v>3150.0</v>
      </c>
      <c r="H34" s="19">
        <v>0.0</v>
      </c>
      <c r="I34" s="19">
        <v>0.0</v>
      </c>
      <c r="J34" s="19">
        <v>6912.0</v>
      </c>
      <c r="K34" s="19">
        <v>0.0</v>
      </c>
      <c r="L34" s="19">
        <v>0.0</v>
      </c>
      <c r="M34" s="19">
        <v>8172.0</v>
      </c>
      <c r="N34" s="19">
        <v>0.0</v>
      </c>
      <c r="O34" s="19">
        <v>0.0</v>
      </c>
      <c r="P34" s="19">
        <v>3225.0</v>
      </c>
      <c r="Q34" s="19">
        <v>0.0</v>
      </c>
      <c r="R34" s="19">
        <v>0.0</v>
      </c>
      <c r="S34" s="19">
        <v>54297.0</v>
      </c>
      <c r="T34" s="19">
        <v>0.0</v>
      </c>
      <c r="U34" s="19">
        <v>0.0</v>
      </c>
      <c r="V34" s="19">
        <v>63411.0</v>
      </c>
      <c r="W34" s="19">
        <v>0.0</v>
      </c>
      <c r="X34" s="19">
        <v>0.0</v>
      </c>
      <c r="Y34" s="19">
        <v>34452.0</v>
      </c>
      <c r="Z34" s="19">
        <v>0.0</v>
      </c>
      <c r="AA34" s="19">
        <v>0.0</v>
      </c>
      <c r="AB34" s="19">
        <v>52092.0</v>
      </c>
      <c r="AC34" s="19">
        <v>0.0</v>
      </c>
      <c r="AD34" s="19">
        <v>0.0</v>
      </c>
      <c r="AE34" s="19">
        <v>0.0</v>
      </c>
      <c r="AF34" s="19">
        <v>0.0</v>
      </c>
      <c r="AG34" s="19">
        <v>0.0</v>
      </c>
      <c r="AH34" s="19">
        <v>0.0</v>
      </c>
      <c r="AI34" s="19">
        <v>0.0</v>
      </c>
      <c r="AJ34" s="19">
        <v>0.0</v>
      </c>
      <c r="AK34" s="19">
        <v>0.0</v>
      </c>
      <c r="AL34" s="19">
        <v>0.0</v>
      </c>
      <c r="AM34" s="19">
        <v>0.0</v>
      </c>
      <c r="AN34" s="19">
        <v>0.0</v>
      </c>
      <c r="AO34" s="19">
        <v>0.0</v>
      </c>
      <c r="AP34" s="19">
        <v>0.0</v>
      </c>
      <c r="AQ34" s="20">
        <v>225711.0</v>
      </c>
      <c r="AR34" s="20">
        <v>0.0</v>
      </c>
      <c r="AS34" s="20">
        <v>0.0</v>
      </c>
    </row>
    <row r="35" ht="15.75" customHeight="1">
      <c r="A35" s="18"/>
      <c r="B35" s="18"/>
      <c r="C35" s="18" t="s">
        <v>28</v>
      </c>
      <c r="D35" s="18" t="s">
        <v>58</v>
      </c>
      <c r="E35" s="19">
        <v>23.0</v>
      </c>
      <c r="F35" s="19">
        <v>9.0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>
        <v>0.0</v>
      </c>
      <c r="AR35" s="20">
        <v>0.0</v>
      </c>
      <c r="AS35" s="20">
        <v>0.0</v>
      </c>
    </row>
    <row r="36" ht="15.75" customHeight="1">
      <c r="A36" s="18"/>
      <c r="B36" s="18"/>
      <c r="C36" s="18" t="s">
        <v>25</v>
      </c>
      <c r="D36" s="18" t="s">
        <v>59</v>
      </c>
      <c r="E36" s="19">
        <v>5.0</v>
      </c>
      <c r="F36" s="19">
        <v>2.0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>
        <v>0.0</v>
      </c>
      <c r="AR36" s="20">
        <v>0.0</v>
      </c>
      <c r="AS36" s="20">
        <v>0.0</v>
      </c>
    </row>
    <row r="37" ht="15.75" customHeight="1">
      <c r="A37" s="18"/>
      <c r="B37" s="18"/>
      <c r="C37" s="18" t="s">
        <v>36</v>
      </c>
      <c r="D37" s="18" t="s">
        <v>60</v>
      </c>
      <c r="E37" s="19">
        <v>15.0</v>
      </c>
      <c r="F37" s="19">
        <v>4.0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>
        <v>0.0</v>
      </c>
      <c r="AR37" s="20">
        <v>0.0</v>
      </c>
      <c r="AS37" s="20">
        <v>0.0</v>
      </c>
    </row>
    <row r="38" ht="15.75" customHeight="1">
      <c r="A38" s="18"/>
      <c r="B38" s="18"/>
      <c r="C38" s="18" t="s">
        <v>25</v>
      </c>
      <c r="D38" s="18" t="s">
        <v>61</v>
      </c>
      <c r="E38" s="19">
        <v>27.0</v>
      </c>
      <c r="F38" s="19">
        <v>5.0</v>
      </c>
      <c r="G38" s="19">
        <v>19350.0</v>
      </c>
      <c r="H38" s="19">
        <v>0.0</v>
      </c>
      <c r="I38" s="19">
        <v>1.875E8</v>
      </c>
      <c r="J38" s="19">
        <v>20370.0</v>
      </c>
      <c r="K38" s="19">
        <v>0.0</v>
      </c>
      <c r="L38" s="19">
        <v>1.926E8</v>
      </c>
      <c r="M38" s="19">
        <v>116790.0</v>
      </c>
      <c r="N38" s="19">
        <v>0.0</v>
      </c>
      <c r="O38" s="19">
        <v>2.214E8</v>
      </c>
      <c r="P38" s="19">
        <v>15600.0</v>
      </c>
      <c r="Q38" s="19">
        <v>0.0</v>
      </c>
      <c r="R38" s="19">
        <v>1.65072E8</v>
      </c>
      <c r="S38" s="19">
        <v>0.0</v>
      </c>
      <c r="T38" s="19">
        <v>0.0</v>
      </c>
      <c r="U38" s="19">
        <v>0.0</v>
      </c>
      <c r="V38" s="19">
        <v>0.0</v>
      </c>
      <c r="W38" s="19">
        <v>0.0</v>
      </c>
      <c r="X38" s="19">
        <v>0.0</v>
      </c>
      <c r="Y38" s="19">
        <v>0.0</v>
      </c>
      <c r="Z38" s="19">
        <v>0.0</v>
      </c>
      <c r="AA38" s="19">
        <v>0.0</v>
      </c>
      <c r="AB38" s="19">
        <v>0.0</v>
      </c>
      <c r="AC38" s="19">
        <v>0.0</v>
      </c>
      <c r="AD38" s="19">
        <v>0.0</v>
      </c>
      <c r="AE38" s="19">
        <v>0.0</v>
      </c>
      <c r="AF38" s="19">
        <v>0.0</v>
      </c>
      <c r="AG38" s="19">
        <v>0.0</v>
      </c>
      <c r="AH38" s="19">
        <v>0.0</v>
      </c>
      <c r="AI38" s="19">
        <v>0.0</v>
      </c>
      <c r="AJ38" s="19">
        <v>0.0</v>
      </c>
      <c r="AK38" s="19">
        <v>0.0</v>
      </c>
      <c r="AL38" s="19">
        <v>0.0</v>
      </c>
      <c r="AM38" s="19">
        <v>0.0</v>
      </c>
      <c r="AN38" s="19">
        <v>0.0</v>
      </c>
      <c r="AO38" s="19">
        <v>0.0</v>
      </c>
      <c r="AP38" s="19">
        <v>0.0</v>
      </c>
      <c r="AQ38" s="20">
        <v>172110.0</v>
      </c>
      <c r="AR38" s="20">
        <v>0.0</v>
      </c>
      <c r="AS38" s="20">
        <v>7.66572E8</v>
      </c>
    </row>
    <row r="39" ht="15.75" customHeight="1">
      <c r="A39" s="21"/>
      <c r="B39" s="21"/>
      <c r="C39" s="21" t="s">
        <v>36</v>
      </c>
      <c r="D39" s="21" t="s">
        <v>62</v>
      </c>
      <c r="E39" s="22">
        <v>6.0</v>
      </c>
      <c r="F39" s="22">
        <v>0.0</v>
      </c>
      <c r="G39" s="22">
        <v>18552.0</v>
      </c>
      <c r="H39" s="22">
        <v>0.0</v>
      </c>
      <c r="I39" s="22">
        <v>9.1914E7</v>
      </c>
      <c r="J39" s="22">
        <v>14058.0</v>
      </c>
      <c r="K39" s="22">
        <v>0.0</v>
      </c>
      <c r="L39" s="22">
        <v>6.8418E7</v>
      </c>
      <c r="M39" s="22">
        <v>18408.0</v>
      </c>
      <c r="N39" s="22">
        <v>0.0</v>
      </c>
      <c r="O39" s="22">
        <v>8.76E7</v>
      </c>
      <c r="P39" s="22">
        <v>21786.0</v>
      </c>
      <c r="Q39" s="22">
        <v>0.0</v>
      </c>
      <c r="R39" s="22">
        <v>9.59385E7</v>
      </c>
      <c r="S39" s="22">
        <v>25164.0</v>
      </c>
      <c r="T39" s="22">
        <v>0.0</v>
      </c>
      <c r="U39" s="22">
        <v>1.03923E8</v>
      </c>
      <c r="V39" s="22">
        <v>11298.0</v>
      </c>
      <c r="W39" s="22">
        <v>0.0</v>
      </c>
      <c r="X39" s="22">
        <v>5.2455E7</v>
      </c>
      <c r="Y39" s="22">
        <v>29298.0</v>
      </c>
      <c r="Z39" s="22">
        <v>0.0</v>
      </c>
      <c r="AA39" s="22">
        <v>1.4829E8</v>
      </c>
      <c r="AB39" s="22">
        <v>13008.0</v>
      </c>
      <c r="AC39" s="22">
        <v>0.0</v>
      </c>
      <c r="AD39" s="22">
        <v>6.2814E7</v>
      </c>
      <c r="AE39" s="22">
        <v>10578.0</v>
      </c>
      <c r="AF39" s="22">
        <v>0.0</v>
      </c>
      <c r="AG39" s="22">
        <v>4.90095E7</v>
      </c>
      <c r="AH39" s="22">
        <v>10398.0</v>
      </c>
      <c r="AI39" s="22">
        <v>0.0</v>
      </c>
      <c r="AJ39" s="22">
        <v>4.77645E7</v>
      </c>
      <c r="AK39" s="22">
        <v>0.0</v>
      </c>
      <c r="AL39" s="22">
        <v>0.0</v>
      </c>
      <c r="AM39" s="22">
        <v>0.0</v>
      </c>
      <c r="AN39" s="22">
        <v>0.0</v>
      </c>
      <c r="AO39" s="22">
        <v>0.0</v>
      </c>
      <c r="AP39" s="22">
        <v>0.0</v>
      </c>
      <c r="AQ39" s="23">
        <v>172548.0</v>
      </c>
      <c r="AR39" s="23">
        <v>0.0</v>
      </c>
      <c r="AS39" s="23">
        <v>8.081265E8</v>
      </c>
    </row>
    <row r="40" ht="15.75" customHeight="1">
      <c r="A40" s="18"/>
      <c r="B40" s="18"/>
      <c r="C40" s="18" t="s">
        <v>25</v>
      </c>
      <c r="D40" s="18" t="s">
        <v>63</v>
      </c>
      <c r="E40" s="19">
        <v>6.0</v>
      </c>
      <c r="F40" s="19">
        <v>1.0</v>
      </c>
      <c r="G40" s="19">
        <v>48510.0</v>
      </c>
      <c r="H40" s="19">
        <v>0.0</v>
      </c>
      <c r="I40" s="19">
        <v>2.94498E8</v>
      </c>
      <c r="J40" s="19">
        <v>50202.0</v>
      </c>
      <c r="K40" s="19">
        <v>0.0</v>
      </c>
      <c r="L40" s="19">
        <v>2.17074E8</v>
      </c>
      <c r="M40" s="19">
        <v>31098.0</v>
      </c>
      <c r="N40" s="19">
        <v>0.0</v>
      </c>
      <c r="O40" s="19">
        <v>1.39164E8</v>
      </c>
      <c r="P40" s="19">
        <v>29073.0</v>
      </c>
      <c r="Q40" s="19">
        <v>0.0</v>
      </c>
      <c r="R40" s="19">
        <v>1.26501E8</v>
      </c>
      <c r="S40" s="19">
        <v>66462.0</v>
      </c>
      <c r="T40" s="19">
        <v>0.0</v>
      </c>
      <c r="U40" s="19">
        <v>2.94582E8</v>
      </c>
      <c r="V40" s="19">
        <v>0.0</v>
      </c>
      <c r="W40" s="19">
        <v>0.0</v>
      </c>
      <c r="X40" s="19">
        <v>0.0</v>
      </c>
      <c r="Y40" s="19">
        <v>119592.0</v>
      </c>
      <c r="Z40" s="19">
        <v>0.0</v>
      </c>
      <c r="AA40" s="19">
        <v>5.73669E8</v>
      </c>
      <c r="AB40" s="19">
        <v>60954.0</v>
      </c>
      <c r="AC40" s="19">
        <v>0.0</v>
      </c>
      <c r="AD40" s="19">
        <v>2.61222E8</v>
      </c>
      <c r="AE40" s="19">
        <v>58020.0</v>
      </c>
      <c r="AF40" s="19">
        <v>0.0</v>
      </c>
      <c r="AG40" s="19">
        <v>2.66076E8</v>
      </c>
      <c r="AH40" s="19">
        <v>39450.0</v>
      </c>
      <c r="AI40" s="19">
        <v>0.0</v>
      </c>
      <c r="AJ40" s="19">
        <v>1.71111E8</v>
      </c>
      <c r="AK40" s="19">
        <v>0.0</v>
      </c>
      <c r="AL40" s="19">
        <v>0.0</v>
      </c>
      <c r="AM40" s="19">
        <v>0.0</v>
      </c>
      <c r="AN40" s="19">
        <v>0.0</v>
      </c>
      <c r="AO40" s="19">
        <v>0.0</v>
      </c>
      <c r="AP40" s="19">
        <v>0.0</v>
      </c>
      <c r="AQ40" s="20">
        <v>503361.0</v>
      </c>
      <c r="AR40" s="20">
        <v>0.0</v>
      </c>
      <c r="AS40" s="20">
        <v>2.343897E9</v>
      </c>
    </row>
    <row r="41" ht="15.75" customHeight="1">
      <c r="A41" s="18"/>
      <c r="B41" s="18"/>
      <c r="C41" s="18" t="s">
        <v>38</v>
      </c>
      <c r="D41" s="18" t="s">
        <v>64</v>
      </c>
      <c r="E41" s="19">
        <v>1306.0</v>
      </c>
      <c r="F41" s="19">
        <v>1720.0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0">
        <v>0.0</v>
      </c>
      <c r="AR41" s="20">
        <v>0.0</v>
      </c>
      <c r="AS41" s="20">
        <v>0.0</v>
      </c>
    </row>
    <row r="42" ht="15.75" customHeight="1">
      <c r="A42" s="18"/>
      <c r="B42" s="18"/>
      <c r="C42" s="18" t="s">
        <v>25</v>
      </c>
      <c r="D42" s="18" t="s">
        <v>65</v>
      </c>
      <c r="E42" s="19">
        <v>282.0</v>
      </c>
      <c r="F42" s="19">
        <v>117.0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>
        <v>0.0</v>
      </c>
      <c r="AR42" s="20">
        <v>0.0</v>
      </c>
      <c r="AS42" s="20">
        <v>0.0</v>
      </c>
    </row>
    <row r="43" ht="15.75" customHeight="1">
      <c r="A43" s="18"/>
      <c r="B43" s="18"/>
      <c r="C43" s="18" t="s">
        <v>25</v>
      </c>
      <c r="D43" s="18" t="s">
        <v>66</v>
      </c>
      <c r="E43" s="19">
        <v>5.0</v>
      </c>
      <c r="F43" s="19">
        <v>6.0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>
        <v>0.0</v>
      </c>
      <c r="AR43" s="20">
        <v>0.0</v>
      </c>
      <c r="AS43" s="20">
        <v>0.0</v>
      </c>
    </row>
    <row r="44" ht="15.75" customHeight="1">
      <c r="A44" s="18"/>
      <c r="B44" s="18"/>
      <c r="C44" s="18" t="s">
        <v>38</v>
      </c>
      <c r="D44" s="18" t="s">
        <v>67</v>
      </c>
      <c r="E44" s="19">
        <v>28.0</v>
      </c>
      <c r="F44" s="19">
        <v>17.0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0">
        <v>0.0</v>
      </c>
      <c r="AR44" s="20">
        <v>0.0</v>
      </c>
      <c r="AS44" s="20">
        <v>0.0</v>
      </c>
    </row>
    <row r="45" ht="15.75" customHeight="1">
      <c r="A45" s="18"/>
      <c r="B45" s="18"/>
      <c r="C45" s="18" t="s">
        <v>25</v>
      </c>
      <c r="D45" s="18" t="s">
        <v>68</v>
      </c>
      <c r="E45" s="19">
        <v>47.0</v>
      </c>
      <c r="F45" s="19">
        <v>30.0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>
        <v>0.0</v>
      </c>
      <c r="AR45" s="20">
        <v>0.0</v>
      </c>
      <c r="AS45" s="20">
        <v>0.0</v>
      </c>
    </row>
    <row r="46" ht="15.75" customHeight="1">
      <c r="A46" s="18"/>
      <c r="B46" s="18"/>
      <c r="C46" s="18" t="s">
        <v>25</v>
      </c>
      <c r="D46" s="18" t="s">
        <v>69</v>
      </c>
      <c r="E46" s="19">
        <v>7.0</v>
      </c>
      <c r="F46" s="19">
        <v>5.0</v>
      </c>
      <c r="G46" s="19">
        <v>7200.0</v>
      </c>
      <c r="H46" s="19">
        <v>0.0</v>
      </c>
      <c r="I46" s="19">
        <v>9.8595E7</v>
      </c>
      <c r="J46" s="19">
        <v>7830.0</v>
      </c>
      <c r="K46" s="19">
        <v>0.0</v>
      </c>
      <c r="L46" s="19">
        <v>2.7405E8</v>
      </c>
      <c r="M46" s="19">
        <v>4200.0</v>
      </c>
      <c r="N46" s="19">
        <v>0.0</v>
      </c>
      <c r="O46" s="19">
        <v>2.25E7</v>
      </c>
      <c r="P46" s="19">
        <v>5412.0</v>
      </c>
      <c r="Q46" s="19">
        <v>0.0</v>
      </c>
      <c r="R46" s="19">
        <v>3.504E7</v>
      </c>
      <c r="S46" s="19">
        <v>3600.0</v>
      </c>
      <c r="T46" s="19">
        <v>0.0</v>
      </c>
      <c r="U46" s="19">
        <v>2.421E7</v>
      </c>
      <c r="V46" s="19">
        <v>2637.0</v>
      </c>
      <c r="W46" s="19">
        <v>0.0</v>
      </c>
      <c r="X46" s="19">
        <v>1.6524E7</v>
      </c>
      <c r="Y46" s="19">
        <v>2898.0</v>
      </c>
      <c r="Z46" s="19">
        <v>0.0</v>
      </c>
      <c r="AA46" s="19">
        <v>1.8768E7</v>
      </c>
      <c r="AB46" s="19">
        <v>4200.0</v>
      </c>
      <c r="AC46" s="19">
        <v>0.0</v>
      </c>
      <c r="AD46" s="19">
        <v>2.925E8</v>
      </c>
      <c r="AE46" s="19">
        <v>1650.0</v>
      </c>
      <c r="AF46" s="19">
        <v>0.0</v>
      </c>
      <c r="AG46" s="19">
        <v>1.014E7</v>
      </c>
      <c r="AH46" s="19">
        <v>1569.0</v>
      </c>
      <c r="AI46" s="19">
        <v>0.0</v>
      </c>
      <c r="AJ46" s="19">
        <v>9804000.0</v>
      </c>
      <c r="AK46" s="19">
        <v>0.0</v>
      </c>
      <c r="AL46" s="19">
        <v>0.0</v>
      </c>
      <c r="AM46" s="19">
        <v>0.0</v>
      </c>
      <c r="AN46" s="19">
        <v>0.0</v>
      </c>
      <c r="AO46" s="19">
        <v>0.0</v>
      </c>
      <c r="AP46" s="19">
        <v>0.0</v>
      </c>
      <c r="AQ46" s="20">
        <v>41196.0</v>
      </c>
      <c r="AR46" s="20">
        <v>0.0</v>
      </c>
      <c r="AS46" s="20">
        <v>8.02131E8</v>
      </c>
    </row>
    <row r="47" ht="15.75" customHeight="1">
      <c r="A47" s="18"/>
      <c r="B47" s="18"/>
      <c r="C47" s="18" t="s">
        <v>25</v>
      </c>
      <c r="D47" s="18" t="s">
        <v>70</v>
      </c>
      <c r="E47" s="19">
        <v>25.0</v>
      </c>
      <c r="F47" s="19">
        <v>7.0</v>
      </c>
      <c r="G47" s="19">
        <v>69624.0</v>
      </c>
      <c r="H47" s="19">
        <v>0.0</v>
      </c>
      <c r="I47" s="19">
        <v>7.8519E8</v>
      </c>
      <c r="J47" s="19">
        <v>22236.0</v>
      </c>
      <c r="K47" s="19">
        <v>0.0</v>
      </c>
      <c r="L47" s="19">
        <v>2.5791E8</v>
      </c>
      <c r="M47" s="19">
        <v>31722.0</v>
      </c>
      <c r="N47" s="19">
        <v>0.0</v>
      </c>
      <c r="O47" s="19">
        <v>3.7662E8</v>
      </c>
      <c r="P47" s="19">
        <v>0.0</v>
      </c>
      <c r="Q47" s="19">
        <v>0.0</v>
      </c>
      <c r="R47" s="19">
        <v>0.0</v>
      </c>
      <c r="S47" s="19">
        <v>0.0</v>
      </c>
      <c r="T47" s="19">
        <v>0.0</v>
      </c>
      <c r="U47" s="19">
        <v>0.0</v>
      </c>
      <c r="V47" s="19">
        <v>0.0</v>
      </c>
      <c r="W47" s="19">
        <v>0.0</v>
      </c>
      <c r="X47" s="19">
        <v>0.0</v>
      </c>
      <c r="Y47" s="19">
        <v>0.0</v>
      </c>
      <c r="Z47" s="19">
        <v>0.0</v>
      </c>
      <c r="AA47" s="19">
        <v>0.0</v>
      </c>
      <c r="AB47" s="19">
        <v>0.0</v>
      </c>
      <c r="AC47" s="19">
        <v>0.0</v>
      </c>
      <c r="AD47" s="19">
        <v>0.0</v>
      </c>
      <c r="AE47" s="19">
        <v>0.0</v>
      </c>
      <c r="AF47" s="19">
        <v>0.0</v>
      </c>
      <c r="AG47" s="19">
        <v>0.0</v>
      </c>
      <c r="AH47" s="19">
        <v>0.0</v>
      </c>
      <c r="AI47" s="19">
        <v>0.0</v>
      </c>
      <c r="AJ47" s="19">
        <v>0.0</v>
      </c>
      <c r="AK47" s="19">
        <v>0.0</v>
      </c>
      <c r="AL47" s="19">
        <v>0.0</v>
      </c>
      <c r="AM47" s="19">
        <v>0.0</v>
      </c>
      <c r="AN47" s="19">
        <v>0.0</v>
      </c>
      <c r="AO47" s="19">
        <v>0.0</v>
      </c>
      <c r="AP47" s="19">
        <v>0.0</v>
      </c>
      <c r="AQ47" s="20">
        <v>123582.0</v>
      </c>
      <c r="AR47" s="20">
        <v>0.0</v>
      </c>
      <c r="AS47" s="20">
        <v>1.41972E9</v>
      </c>
    </row>
    <row r="48" ht="15.75" customHeight="1">
      <c r="A48" s="18"/>
      <c r="B48" s="18"/>
      <c r="C48" s="18" t="s">
        <v>25</v>
      </c>
      <c r="D48" s="18" t="s">
        <v>71</v>
      </c>
      <c r="E48" s="19">
        <v>24.0</v>
      </c>
      <c r="F48" s="19">
        <v>5.0</v>
      </c>
      <c r="G48" s="19">
        <v>24438.0</v>
      </c>
      <c r="H48" s="19">
        <v>0.0</v>
      </c>
      <c r="I48" s="19">
        <v>3.294405E8</v>
      </c>
      <c r="J48" s="19">
        <v>14952.0</v>
      </c>
      <c r="K48" s="19">
        <v>0.0</v>
      </c>
      <c r="L48" s="19">
        <v>1.935975E8</v>
      </c>
      <c r="M48" s="19">
        <v>116493.0</v>
      </c>
      <c r="N48" s="19">
        <v>0.0</v>
      </c>
      <c r="O48" s="19">
        <v>2.664195E8</v>
      </c>
      <c r="P48" s="19">
        <v>29508.0</v>
      </c>
      <c r="Q48" s="19">
        <v>0.0</v>
      </c>
      <c r="R48" s="19">
        <v>1.62294E9</v>
      </c>
      <c r="S48" s="19">
        <v>23802.0</v>
      </c>
      <c r="T48" s="19">
        <v>0.0</v>
      </c>
      <c r="U48" s="19">
        <v>2.3802E8</v>
      </c>
      <c r="V48" s="19">
        <v>7263.0</v>
      </c>
      <c r="W48" s="19">
        <v>0.0</v>
      </c>
      <c r="X48" s="19">
        <v>7.263E7</v>
      </c>
      <c r="Y48" s="19">
        <v>29478.0</v>
      </c>
      <c r="Z48" s="19">
        <v>0.0</v>
      </c>
      <c r="AA48" s="19">
        <v>2.9478E8</v>
      </c>
      <c r="AB48" s="19">
        <v>32574.0</v>
      </c>
      <c r="AC48" s="19">
        <v>16287.0</v>
      </c>
      <c r="AD48" s="19">
        <v>4.17465E8</v>
      </c>
      <c r="AE48" s="19">
        <v>19089.0</v>
      </c>
      <c r="AF48" s="19">
        <v>0.0</v>
      </c>
      <c r="AG48" s="19">
        <v>2.40519E8</v>
      </c>
      <c r="AH48" s="19">
        <v>23664.0</v>
      </c>
      <c r="AI48" s="19">
        <v>0.0</v>
      </c>
      <c r="AJ48" s="19">
        <v>2.459865E8</v>
      </c>
      <c r="AK48" s="19">
        <v>0.0</v>
      </c>
      <c r="AL48" s="19">
        <v>0.0</v>
      </c>
      <c r="AM48" s="19">
        <v>0.0</v>
      </c>
      <c r="AN48" s="19">
        <v>0.0</v>
      </c>
      <c r="AO48" s="19">
        <v>0.0</v>
      </c>
      <c r="AP48" s="19">
        <v>0.0</v>
      </c>
      <c r="AQ48" s="20">
        <v>321261.0</v>
      </c>
      <c r="AR48" s="20">
        <v>16287.0</v>
      </c>
      <c r="AS48" s="20">
        <v>3.921798E9</v>
      </c>
    </row>
    <row r="49" ht="15.75" customHeight="1">
      <c r="A49" s="18"/>
      <c r="B49" s="18"/>
      <c r="C49" s="18" t="s">
        <v>25</v>
      </c>
      <c r="D49" s="18" t="s">
        <v>72</v>
      </c>
      <c r="E49" s="19">
        <v>28.0</v>
      </c>
      <c r="F49" s="19">
        <v>8.0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0">
        <v>0.0</v>
      </c>
      <c r="AR49" s="20">
        <v>0.0</v>
      </c>
      <c r="AS49" s="20">
        <v>0.0</v>
      </c>
    </row>
    <row r="50" ht="15.75" customHeight="1">
      <c r="A50" s="18"/>
      <c r="B50" s="18"/>
      <c r="C50" s="18" t="s">
        <v>25</v>
      </c>
      <c r="D50" s="18" t="s">
        <v>73</v>
      </c>
      <c r="E50" s="19">
        <v>61.0</v>
      </c>
      <c r="F50" s="19">
        <v>19.0</v>
      </c>
      <c r="G50" s="19">
        <v>6318.0</v>
      </c>
      <c r="H50" s="19">
        <v>0.0</v>
      </c>
      <c r="I50" s="19">
        <v>5.69088E8</v>
      </c>
      <c r="J50" s="19">
        <v>11577.0</v>
      </c>
      <c r="K50" s="19">
        <v>0.0</v>
      </c>
      <c r="L50" s="19">
        <v>8.103375E7</v>
      </c>
      <c r="M50" s="19">
        <v>10725.0</v>
      </c>
      <c r="N50" s="19">
        <v>0.0</v>
      </c>
      <c r="O50" s="19">
        <v>7.508025E7</v>
      </c>
      <c r="P50" s="19">
        <v>12678.0</v>
      </c>
      <c r="Q50" s="19">
        <v>0.0</v>
      </c>
      <c r="R50" s="19">
        <v>8.8740225E8</v>
      </c>
      <c r="S50" s="19">
        <v>25845.0</v>
      </c>
      <c r="T50" s="19">
        <v>0.0</v>
      </c>
      <c r="U50" s="19">
        <v>2.62515E8</v>
      </c>
      <c r="V50" s="19">
        <v>9876.0</v>
      </c>
      <c r="W50" s="19">
        <v>0.0</v>
      </c>
      <c r="X50" s="19">
        <v>9.8259E7</v>
      </c>
      <c r="Y50" s="19">
        <v>41208.0</v>
      </c>
      <c r="Z50" s="19">
        <v>0.0</v>
      </c>
      <c r="AA50" s="19">
        <v>4.31151E8</v>
      </c>
      <c r="AB50" s="19">
        <v>12798.0</v>
      </c>
      <c r="AC50" s="19">
        <v>0.0</v>
      </c>
      <c r="AD50" s="19">
        <v>8.875125E7</v>
      </c>
      <c r="AE50" s="19">
        <v>16800.0</v>
      </c>
      <c r="AF50" s="19">
        <v>0.0</v>
      </c>
      <c r="AG50" s="19">
        <v>1.69209E8</v>
      </c>
      <c r="AH50" s="19">
        <v>16791.0</v>
      </c>
      <c r="AI50" s="19">
        <v>0.0</v>
      </c>
      <c r="AJ50" s="19">
        <v>1.70172E8</v>
      </c>
      <c r="AK50" s="19">
        <v>0.0</v>
      </c>
      <c r="AL50" s="19">
        <v>0.0</v>
      </c>
      <c r="AM50" s="19">
        <v>0.0</v>
      </c>
      <c r="AN50" s="19">
        <v>0.0</v>
      </c>
      <c r="AO50" s="19">
        <v>0.0</v>
      </c>
      <c r="AP50" s="19">
        <v>0.0</v>
      </c>
      <c r="AQ50" s="20">
        <v>164616.0</v>
      </c>
      <c r="AR50" s="20">
        <v>0.0</v>
      </c>
      <c r="AS50" s="20">
        <v>2.8326615E9</v>
      </c>
    </row>
    <row r="51" ht="15.75" customHeight="1">
      <c r="A51" s="18"/>
      <c r="B51" s="18"/>
      <c r="C51" s="18" t="s">
        <v>28</v>
      </c>
      <c r="D51" s="18" t="s">
        <v>74</v>
      </c>
      <c r="E51" s="19">
        <v>5.0</v>
      </c>
      <c r="F51" s="19">
        <v>3.0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>
        <v>0.0</v>
      </c>
      <c r="AR51" s="20">
        <v>0.0</v>
      </c>
      <c r="AS51" s="20">
        <v>0.0</v>
      </c>
    </row>
    <row r="52" ht="15.75" customHeight="1">
      <c r="A52" s="18"/>
      <c r="B52" s="18"/>
      <c r="C52" s="18" t="s">
        <v>28</v>
      </c>
      <c r="D52" s="18" t="s">
        <v>75</v>
      </c>
      <c r="E52" s="19">
        <v>3.0</v>
      </c>
      <c r="F52" s="19">
        <v>0.0</v>
      </c>
      <c r="G52" s="19">
        <v>2889.0</v>
      </c>
      <c r="H52" s="19">
        <v>0.0</v>
      </c>
      <c r="I52" s="19">
        <v>2.09508E8</v>
      </c>
      <c r="J52" s="19">
        <v>1836.0</v>
      </c>
      <c r="K52" s="19">
        <v>0.0</v>
      </c>
      <c r="L52" s="19">
        <v>9807000.0</v>
      </c>
      <c r="M52" s="19">
        <v>2331.0</v>
      </c>
      <c r="N52" s="19">
        <v>0.0</v>
      </c>
      <c r="O52" s="19">
        <v>1.2864E7</v>
      </c>
      <c r="P52" s="19">
        <v>3411.0</v>
      </c>
      <c r="Q52" s="19">
        <v>0.0</v>
      </c>
      <c r="R52" s="19">
        <v>1.8966E7</v>
      </c>
      <c r="S52" s="19">
        <v>3096.0</v>
      </c>
      <c r="T52" s="19">
        <v>0.0</v>
      </c>
      <c r="U52" s="19">
        <v>1.6911E7</v>
      </c>
      <c r="V52" s="19">
        <v>1089.0</v>
      </c>
      <c r="W52" s="19">
        <v>0.0</v>
      </c>
      <c r="X52" s="19">
        <v>6165000.0</v>
      </c>
      <c r="Y52" s="19">
        <v>3000.0</v>
      </c>
      <c r="Z52" s="19">
        <v>0.0</v>
      </c>
      <c r="AA52" s="19">
        <v>1.677E7</v>
      </c>
      <c r="AB52" s="19">
        <v>924.0</v>
      </c>
      <c r="AC52" s="19">
        <v>0.0</v>
      </c>
      <c r="AD52" s="19">
        <v>6255000.0</v>
      </c>
      <c r="AE52" s="19">
        <v>3150.0</v>
      </c>
      <c r="AF52" s="19">
        <v>0.0</v>
      </c>
      <c r="AG52" s="19">
        <v>1.803E7</v>
      </c>
      <c r="AH52" s="19">
        <v>3030.0</v>
      </c>
      <c r="AI52" s="19">
        <v>0.0</v>
      </c>
      <c r="AJ52" s="19">
        <v>1.6992E7</v>
      </c>
      <c r="AK52" s="19">
        <v>0.0</v>
      </c>
      <c r="AL52" s="19">
        <v>0.0</v>
      </c>
      <c r="AM52" s="19">
        <v>0.0</v>
      </c>
      <c r="AN52" s="19">
        <v>0.0</v>
      </c>
      <c r="AO52" s="19">
        <v>0.0</v>
      </c>
      <c r="AP52" s="19">
        <v>0.0</v>
      </c>
      <c r="AQ52" s="20">
        <v>24756.0</v>
      </c>
      <c r="AR52" s="20">
        <v>0.0</v>
      </c>
      <c r="AS52" s="20">
        <v>3.32268E8</v>
      </c>
    </row>
    <row r="53" ht="15.75" customHeight="1">
      <c r="A53" s="18"/>
      <c r="B53" s="18"/>
      <c r="C53" s="18" t="s">
        <v>25</v>
      </c>
      <c r="D53" s="18" t="s">
        <v>76</v>
      </c>
      <c r="E53" s="19">
        <v>17.0</v>
      </c>
      <c r="F53" s="19">
        <v>4.0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0">
        <v>0.0</v>
      </c>
      <c r="AR53" s="20">
        <v>0.0</v>
      </c>
      <c r="AS53" s="20">
        <v>0.0</v>
      </c>
    </row>
    <row r="54" ht="15.75" customHeight="1">
      <c r="A54" s="18"/>
      <c r="B54" s="18"/>
      <c r="C54" s="18" t="s">
        <v>28</v>
      </c>
      <c r="D54" s="18" t="s">
        <v>77</v>
      </c>
      <c r="E54" s="19">
        <v>23.0</v>
      </c>
      <c r="F54" s="19">
        <v>9.0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0">
        <v>0.0</v>
      </c>
      <c r="AR54" s="20">
        <v>0.0</v>
      </c>
      <c r="AS54" s="20">
        <v>0.0</v>
      </c>
    </row>
    <row r="55" ht="15.75" customHeight="1">
      <c r="A55" s="18"/>
      <c r="B55" s="18"/>
      <c r="C55" s="18" t="s">
        <v>25</v>
      </c>
      <c r="D55" s="18" t="s">
        <v>78</v>
      </c>
      <c r="E55" s="19">
        <v>17.0</v>
      </c>
      <c r="F55" s="19">
        <v>2.0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20">
        <v>0.0</v>
      </c>
      <c r="AR55" s="20">
        <v>0.0</v>
      </c>
      <c r="AS55" s="20">
        <v>0.0</v>
      </c>
    </row>
    <row r="56" ht="15.0" customHeight="1">
      <c r="A56" s="24" t="s">
        <v>18</v>
      </c>
      <c r="B56" s="13"/>
      <c r="C56" s="13"/>
      <c r="D56" s="12"/>
      <c r="E56" s="20">
        <v>2663.0</v>
      </c>
      <c r="F56" s="20">
        <v>2375.0</v>
      </c>
      <c r="G56" s="20">
        <v>599007.0</v>
      </c>
      <c r="H56" s="20">
        <v>1209.0</v>
      </c>
      <c r="I56" s="20">
        <v>1.5741394908E10</v>
      </c>
      <c r="J56" s="20">
        <v>395526.0</v>
      </c>
      <c r="K56" s="20">
        <v>2661.0</v>
      </c>
      <c r="L56" s="20">
        <v>6.282130038E9</v>
      </c>
      <c r="M56" s="20">
        <v>643575.0</v>
      </c>
      <c r="N56" s="20">
        <v>2730.0</v>
      </c>
      <c r="O56" s="20">
        <v>5.198421498E9</v>
      </c>
      <c r="P56" s="20">
        <v>668943.0</v>
      </c>
      <c r="Q56" s="20">
        <v>1782.0</v>
      </c>
      <c r="R56" s="20">
        <v>2.893495275E10</v>
      </c>
      <c r="S56" s="20">
        <v>668385.0</v>
      </c>
      <c r="T56" s="20">
        <v>798.0</v>
      </c>
      <c r="U56" s="20">
        <v>1.214542752E10</v>
      </c>
      <c r="V56" s="20">
        <v>337803.0</v>
      </c>
      <c r="W56" s="20">
        <v>849.0</v>
      </c>
      <c r="X56" s="20">
        <v>6.94430388E9</v>
      </c>
      <c r="Y56" s="20">
        <v>911682.0</v>
      </c>
      <c r="Z56" s="20">
        <v>1200.0</v>
      </c>
      <c r="AA56" s="20">
        <v>8.411624904E9</v>
      </c>
      <c r="AB56" s="20">
        <v>489324.0</v>
      </c>
      <c r="AC56" s="20">
        <v>19047.0</v>
      </c>
      <c r="AD56" s="20">
        <v>1.0481205678E10</v>
      </c>
      <c r="AE56" s="20">
        <v>279486.0</v>
      </c>
      <c r="AF56" s="20">
        <v>2397.0</v>
      </c>
      <c r="AG56" s="20">
        <v>7.12224873E9</v>
      </c>
      <c r="AH56" s="20">
        <v>224895.0</v>
      </c>
      <c r="AI56" s="20">
        <v>393.0</v>
      </c>
      <c r="AJ56" s="20">
        <v>7.7669025E9</v>
      </c>
      <c r="AK56" s="20">
        <v>29562.0</v>
      </c>
      <c r="AL56" s="20">
        <v>5586.0</v>
      </c>
      <c r="AM56" s="20">
        <v>3.514587E9</v>
      </c>
      <c r="AN56" s="20">
        <v>0.0</v>
      </c>
      <c r="AO56" s="20">
        <v>0.0</v>
      </c>
      <c r="AP56" s="20">
        <v>0.0</v>
      </c>
      <c r="AQ56" s="20">
        <v>5248188.0</v>
      </c>
      <c r="AR56" s="20">
        <v>38652.0</v>
      </c>
      <c r="AS56" s="20">
        <v>1.12543199406E11</v>
      </c>
    </row>
    <row r="57" ht="15.0" customHeight="1">
      <c r="A57" s="24" t="s">
        <v>79</v>
      </c>
      <c r="B57" s="13"/>
      <c r="C57" s="13"/>
      <c r="D57" s="12"/>
      <c r="E57" s="20">
        <v>2663.0</v>
      </c>
      <c r="F57" s="20">
        <v>2375.0</v>
      </c>
      <c r="G57" s="20">
        <v>599007.0</v>
      </c>
      <c r="H57" s="20">
        <v>1209.0</v>
      </c>
      <c r="I57" s="20">
        <v>1.5741394908E10</v>
      </c>
      <c r="J57" s="20">
        <v>395526.0</v>
      </c>
      <c r="K57" s="20">
        <v>2661.0</v>
      </c>
      <c r="L57" s="20">
        <v>6.282130038E9</v>
      </c>
      <c r="M57" s="20">
        <v>643575.0</v>
      </c>
      <c r="N57" s="20">
        <v>2730.0</v>
      </c>
      <c r="O57" s="20">
        <v>5.198421498E9</v>
      </c>
      <c r="P57" s="20">
        <v>668943.0</v>
      </c>
      <c r="Q57" s="20">
        <v>1782.0</v>
      </c>
      <c r="R57" s="20">
        <v>2.893495275E10</v>
      </c>
      <c r="S57" s="20">
        <v>668385.0</v>
      </c>
      <c r="T57" s="20">
        <v>798.0</v>
      </c>
      <c r="U57" s="20">
        <v>1.214542752E10</v>
      </c>
      <c r="V57" s="20">
        <v>337803.0</v>
      </c>
      <c r="W57" s="20">
        <v>849.0</v>
      </c>
      <c r="X57" s="20">
        <v>6.94430388E9</v>
      </c>
      <c r="Y57" s="20">
        <v>911682.0</v>
      </c>
      <c r="Z57" s="20">
        <v>1200.0</v>
      </c>
      <c r="AA57" s="20">
        <v>8.411624904E9</v>
      </c>
      <c r="AB57" s="20">
        <v>489324.0</v>
      </c>
      <c r="AC57" s="20">
        <v>19047.0</v>
      </c>
      <c r="AD57" s="20">
        <v>1.0481205678E10</v>
      </c>
      <c r="AE57" s="20">
        <v>279486.0</v>
      </c>
      <c r="AF57" s="20">
        <v>2397.0</v>
      </c>
      <c r="AG57" s="20">
        <v>7.12224873E9</v>
      </c>
      <c r="AH57" s="20">
        <v>224895.0</v>
      </c>
      <c r="AI57" s="20">
        <v>393.0</v>
      </c>
      <c r="AJ57" s="20">
        <v>7.7669025E9</v>
      </c>
      <c r="AK57" s="20">
        <v>29562.0</v>
      </c>
      <c r="AL57" s="20">
        <v>5586.0</v>
      </c>
      <c r="AM57" s="20">
        <v>3.514587E9</v>
      </c>
      <c r="AN57" s="20">
        <v>0.0</v>
      </c>
      <c r="AO57" s="20">
        <v>0.0</v>
      </c>
      <c r="AP57" s="20">
        <v>0.0</v>
      </c>
      <c r="AQ57" s="20">
        <v>5248188.0</v>
      </c>
      <c r="AR57" s="20">
        <v>38652.0</v>
      </c>
      <c r="AS57" s="20">
        <v>1.12543199406E11</v>
      </c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2">
    <mergeCell ref="D3:D4"/>
    <mergeCell ref="A56:D56"/>
    <mergeCell ref="A57:D57"/>
    <mergeCell ref="AE3:AG3"/>
    <mergeCell ref="AH3:AJ3"/>
    <mergeCell ref="AQ3:AS3"/>
    <mergeCell ref="AK3:AM3"/>
    <mergeCell ref="AN3:AP3"/>
    <mergeCell ref="AB3:AD3"/>
    <mergeCell ref="A1:AP2"/>
    <mergeCell ref="E3:F3"/>
    <mergeCell ref="G3:I3"/>
    <mergeCell ref="J3:L3"/>
    <mergeCell ref="M3:O3"/>
    <mergeCell ref="P3:R3"/>
    <mergeCell ref="V3:X3"/>
    <mergeCell ref="Y3:AA3"/>
    <mergeCell ref="A3:A4"/>
    <mergeCell ref="B3:B4"/>
    <mergeCell ref="C3:C4"/>
    <mergeCell ref="B5:AQ5"/>
    <mergeCell ref="S3:U3"/>
  </mergeCells>
  <printOptions/>
  <pageMargins bottom="0.75" footer="0.0" header="0.0" left="0.7" right="0.7" top="0.75"/>
  <pageSetup paperSize="9" orientation="portrait"/>
  <colBreaks count="2" manualBreakCount="2">
    <brk id="18" man="1"/>
    <brk id="30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5.29"/>
    <col customWidth="1" min="3" max="3" width="14.0"/>
    <col customWidth="1" min="4" max="4" width="32.86"/>
    <col customWidth="1" min="5" max="6" width="5.0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5.43"/>
    <col customWidth="1" min="42" max="42" width="18.14"/>
    <col customWidth="1" min="43" max="43" width="12.14"/>
    <col customWidth="1" min="44" max="44" width="15.43"/>
    <col customWidth="1" min="45" max="45" width="18.14"/>
  </cols>
  <sheetData>
    <row r="1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4"/>
      <c r="AS1" s="5"/>
    </row>
    <row r="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S2" s="9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/>
      <c r="B6" s="18"/>
      <c r="C6" s="18" t="s">
        <v>25</v>
      </c>
      <c r="D6" s="18" t="s">
        <v>26</v>
      </c>
      <c r="E6" s="19">
        <v>5.0</v>
      </c>
      <c r="F6" s="19">
        <v>1.0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>
        <v>0.0</v>
      </c>
      <c r="AR6" s="20">
        <v>0.0</v>
      </c>
      <c r="AS6" s="20">
        <v>0.0</v>
      </c>
    </row>
    <row r="7">
      <c r="A7" s="18"/>
      <c r="B7" s="18"/>
      <c r="C7" s="18" t="s">
        <v>25</v>
      </c>
      <c r="D7" s="18" t="s">
        <v>27</v>
      </c>
      <c r="E7" s="19">
        <v>49.0</v>
      </c>
      <c r="F7" s="19">
        <v>21.0</v>
      </c>
      <c r="G7" s="19">
        <v>22791.0</v>
      </c>
      <c r="H7" s="19">
        <v>171.0</v>
      </c>
      <c r="I7" s="19">
        <v>1.800669E9</v>
      </c>
      <c r="J7" s="19">
        <v>16434.0</v>
      </c>
      <c r="K7" s="19">
        <v>594.0</v>
      </c>
      <c r="L7" s="19">
        <v>1.29363E9</v>
      </c>
      <c r="M7" s="19">
        <v>28638.0</v>
      </c>
      <c r="N7" s="19">
        <v>522.0</v>
      </c>
      <c r="O7" s="19">
        <v>1.545258E9</v>
      </c>
      <c r="P7" s="19">
        <v>17721.0</v>
      </c>
      <c r="Q7" s="19">
        <v>0.0</v>
      </c>
      <c r="R7" s="19">
        <v>1.08015E8</v>
      </c>
      <c r="S7" s="19">
        <v>17181.0</v>
      </c>
      <c r="T7" s="19">
        <v>0.0</v>
      </c>
      <c r="U7" s="19">
        <v>1.05033E8</v>
      </c>
      <c r="V7" s="19">
        <v>17937.0</v>
      </c>
      <c r="W7" s="19">
        <v>0.0</v>
      </c>
      <c r="X7" s="19">
        <v>1.08579E8</v>
      </c>
      <c r="Y7" s="19">
        <v>21240.0</v>
      </c>
      <c r="Z7" s="19">
        <v>51.0</v>
      </c>
      <c r="AA7" s="19">
        <v>3.38322E8</v>
      </c>
      <c r="AB7" s="19">
        <v>12729.0</v>
      </c>
      <c r="AC7" s="19">
        <v>45.0</v>
      </c>
      <c r="AD7" s="19">
        <v>2.10258E8</v>
      </c>
      <c r="AE7" s="19">
        <v>12957.0</v>
      </c>
      <c r="AF7" s="19">
        <v>282.0</v>
      </c>
      <c r="AG7" s="19">
        <v>2.21616E8</v>
      </c>
      <c r="AH7" s="19">
        <v>7956.0</v>
      </c>
      <c r="AI7" s="19">
        <v>78.0</v>
      </c>
      <c r="AJ7" s="19">
        <v>1.32912E8</v>
      </c>
      <c r="AK7" s="19">
        <v>10437.0</v>
      </c>
      <c r="AL7" s="19">
        <v>63.0</v>
      </c>
      <c r="AM7" s="19">
        <v>1.5282E8</v>
      </c>
      <c r="AN7" s="19">
        <v>10200.0</v>
      </c>
      <c r="AO7" s="19">
        <v>45.0</v>
      </c>
      <c r="AP7" s="19">
        <v>1.671E8</v>
      </c>
      <c r="AQ7" s="20">
        <v>196221.0</v>
      </c>
      <c r="AR7" s="20">
        <v>1851.0</v>
      </c>
      <c r="AS7" s="20">
        <v>6.184212E9</v>
      </c>
    </row>
    <row r="8">
      <c r="A8" s="18"/>
      <c r="B8" s="18"/>
      <c r="C8" s="18" t="s">
        <v>28</v>
      </c>
      <c r="D8" s="18" t="s">
        <v>29</v>
      </c>
      <c r="E8" s="19">
        <v>3.0</v>
      </c>
      <c r="F8" s="19">
        <v>0.0</v>
      </c>
      <c r="G8" s="19">
        <v>5985.0</v>
      </c>
      <c r="H8" s="19">
        <v>114.0</v>
      </c>
      <c r="I8" s="19">
        <v>5.4642E7</v>
      </c>
      <c r="J8" s="19">
        <v>3645.0</v>
      </c>
      <c r="K8" s="19">
        <v>123.0</v>
      </c>
      <c r="L8" s="19">
        <v>3.4584E7</v>
      </c>
      <c r="M8" s="19">
        <v>4485.0</v>
      </c>
      <c r="N8" s="19">
        <v>105.0</v>
      </c>
      <c r="O8" s="19">
        <v>1.24488E8</v>
      </c>
      <c r="P8" s="19">
        <v>4050.0</v>
      </c>
      <c r="Q8" s="19">
        <v>90.0</v>
      </c>
      <c r="R8" s="19">
        <v>1.32636E8</v>
      </c>
      <c r="S8" s="19">
        <v>4935.0</v>
      </c>
      <c r="T8" s="19">
        <v>81.0</v>
      </c>
      <c r="U8" s="19">
        <v>1.58592E8</v>
      </c>
      <c r="V8" s="19">
        <v>5685.0</v>
      </c>
      <c r="W8" s="19">
        <v>156.0</v>
      </c>
      <c r="X8" s="19">
        <v>3.38364E8</v>
      </c>
      <c r="Y8" s="19">
        <v>4596.0</v>
      </c>
      <c r="Z8" s="19">
        <v>102.0</v>
      </c>
      <c r="AA8" s="19">
        <v>2.77992E8</v>
      </c>
      <c r="AB8" s="19">
        <v>4362.0</v>
      </c>
      <c r="AC8" s="19">
        <v>123.0</v>
      </c>
      <c r="AD8" s="19">
        <v>1.43724E8</v>
      </c>
      <c r="AE8" s="19">
        <v>5103.0</v>
      </c>
      <c r="AF8" s="19">
        <v>66.0</v>
      </c>
      <c r="AG8" s="19">
        <v>1.39428E8</v>
      </c>
      <c r="AH8" s="19">
        <v>5280.0</v>
      </c>
      <c r="AI8" s="19">
        <v>156.0</v>
      </c>
      <c r="AJ8" s="19">
        <v>5.34E7</v>
      </c>
      <c r="AK8" s="19">
        <v>4620.0</v>
      </c>
      <c r="AL8" s="19">
        <v>0.0</v>
      </c>
      <c r="AM8" s="19">
        <v>2.136E7</v>
      </c>
      <c r="AN8" s="19">
        <v>4362.0</v>
      </c>
      <c r="AO8" s="19">
        <v>123.0</v>
      </c>
      <c r="AP8" s="19">
        <v>4.1064E7</v>
      </c>
      <c r="AQ8" s="20">
        <v>57108.0</v>
      </c>
      <c r="AR8" s="20">
        <v>1239.0</v>
      </c>
      <c r="AS8" s="20">
        <v>1.520274E9</v>
      </c>
    </row>
    <row r="9">
      <c r="A9" s="18"/>
      <c r="B9" s="18"/>
      <c r="C9" s="18" t="s">
        <v>28</v>
      </c>
      <c r="D9" s="18" t="s">
        <v>30</v>
      </c>
      <c r="E9" s="19">
        <v>2.0</v>
      </c>
      <c r="F9" s="19">
        <v>0.0</v>
      </c>
      <c r="G9" s="19">
        <v>1812.0</v>
      </c>
      <c r="H9" s="19">
        <v>0.0</v>
      </c>
      <c r="I9" s="19">
        <v>1.08E7</v>
      </c>
      <c r="J9" s="19">
        <v>1458.0</v>
      </c>
      <c r="K9" s="19">
        <v>0.0</v>
      </c>
      <c r="L9" s="19">
        <v>6999000.0</v>
      </c>
      <c r="M9" s="19">
        <v>2484.0</v>
      </c>
      <c r="N9" s="19">
        <v>0.0</v>
      </c>
      <c r="O9" s="19">
        <v>1.61538E8</v>
      </c>
      <c r="P9" s="19">
        <v>2679.0</v>
      </c>
      <c r="Q9" s="19">
        <v>0.0</v>
      </c>
      <c r="R9" s="19">
        <v>1.42365E7</v>
      </c>
      <c r="S9" s="19">
        <v>3894.0</v>
      </c>
      <c r="T9" s="19">
        <v>0.0</v>
      </c>
      <c r="U9" s="19">
        <v>1.428E7</v>
      </c>
      <c r="V9" s="19">
        <v>1821.0</v>
      </c>
      <c r="W9" s="19">
        <v>0.0</v>
      </c>
      <c r="X9" s="19">
        <v>6180000.0</v>
      </c>
      <c r="Y9" s="19">
        <v>4464.0</v>
      </c>
      <c r="Z9" s="19">
        <v>0.0</v>
      </c>
      <c r="AA9" s="19">
        <v>1.4550018E7</v>
      </c>
      <c r="AB9" s="19">
        <v>3543.0</v>
      </c>
      <c r="AC9" s="19">
        <v>0.0</v>
      </c>
      <c r="AD9" s="19">
        <v>1.850745E8</v>
      </c>
      <c r="AE9" s="19">
        <v>3033.0</v>
      </c>
      <c r="AF9" s="19">
        <v>0.0</v>
      </c>
      <c r="AG9" s="19">
        <v>1.14E7</v>
      </c>
      <c r="AH9" s="19">
        <v>2724.0</v>
      </c>
      <c r="AI9" s="19">
        <v>0.0</v>
      </c>
      <c r="AJ9" s="19">
        <v>8880000.0</v>
      </c>
      <c r="AK9" s="19">
        <v>4710.0</v>
      </c>
      <c r="AL9" s="19">
        <v>0.0</v>
      </c>
      <c r="AM9" s="19">
        <v>1.698E7</v>
      </c>
      <c r="AN9" s="19">
        <v>5823.0</v>
      </c>
      <c r="AO9" s="19">
        <v>0.0</v>
      </c>
      <c r="AP9" s="19">
        <v>1.8735E7</v>
      </c>
      <c r="AQ9" s="20">
        <v>38445.0</v>
      </c>
      <c r="AR9" s="20">
        <v>0.0</v>
      </c>
      <c r="AS9" s="20">
        <v>4.69653018E8</v>
      </c>
    </row>
    <row r="10">
      <c r="A10" s="18"/>
      <c r="B10" s="18"/>
      <c r="C10" s="18" t="s">
        <v>25</v>
      </c>
      <c r="D10" s="18" t="s">
        <v>31</v>
      </c>
      <c r="E10" s="19">
        <v>10.0</v>
      </c>
      <c r="F10" s="19">
        <v>6.0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20">
        <v>0.0</v>
      </c>
      <c r="AR10" s="20">
        <v>0.0</v>
      </c>
      <c r="AS10" s="20">
        <v>0.0</v>
      </c>
    </row>
    <row r="11">
      <c r="A11" s="18"/>
      <c r="B11" s="18"/>
      <c r="C11" s="18" t="s">
        <v>25</v>
      </c>
      <c r="D11" s="18" t="s">
        <v>32</v>
      </c>
      <c r="E11" s="19">
        <v>50.0</v>
      </c>
      <c r="F11" s="19">
        <v>15.0</v>
      </c>
      <c r="G11" s="19">
        <v>1257.0</v>
      </c>
      <c r="H11" s="19">
        <v>42.0</v>
      </c>
      <c r="I11" s="19">
        <v>0.0</v>
      </c>
      <c r="J11" s="19">
        <v>1146.0</v>
      </c>
      <c r="K11" s="19">
        <v>18.0</v>
      </c>
      <c r="L11" s="19">
        <v>0.0</v>
      </c>
      <c r="M11" s="19">
        <v>2382.0</v>
      </c>
      <c r="N11" s="19">
        <v>102.0</v>
      </c>
      <c r="O11" s="19">
        <v>0.0</v>
      </c>
      <c r="P11" s="19">
        <v>2922.0</v>
      </c>
      <c r="Q11" s="19">
        <v>96.0</v>
      </c>
      <c r="R11" s="19">
        <v>0.0</v>
      </c>
      <c r="S11" s="19">
        <v>2232.0</v>
      </c>
      <c r="T11" s="19">
        <v>84.0</v>
      </c>
      <c r="U11" s="19">
        <v>0.0</v>
      </c>
      <c r="V11" s="19">
        <v>2280.0</v>
      </c>
      <c r="W11" s="19">
        <v>156.0</v>
      </c>
      <c r="X11" s="19">
        <v>0.0</v>
      </c>
      <c r="Y11" s="19">
        <v>3096.0</v>
      </c>
      <c r="Z11" s="19">
        <v>30.0</v>
      </c>
      <c r="AA11" s="19">
        <v>0.0</v>
      </c>
      <c r="AB11" s="19">
        <v>2502.0</v>
      </c>
      <c r="AC11" s="19">
        <v>204.0</v>
      </c>
      <c r="AD11" s="19">
        <v>0.0</v>
      </c>
      <c r="AE11" s="19">
        <v>1971.0</v>
      </c>
      <c r="AF11" s="19">
        <v>60.0</v>
      </c>
      <c r="AG11" s="19">
        <v>0.0</v>
      </c>
      <c r="AH11" s="19">
        <v>2040.0</v>
      </c>
      <c r="AI11" s="19">
        <v>201.0</v>
      </c>
      <c r="AJ11" s="19">
        <v>0.0</v>
      </c>
      <c r="AK11" s="19">
        <v>4035.0</v>
      </c>
      <c r="AL11" s="19">
        <v>15.0</v>
      </c>
      <c r="AM11" s="19">
        <v>0.0</v>
      </c>
      <c r="AN11" s="19">
        <v>2637.0</v>
      </c>
      <c r="AO11" s="19">
        <v>174.0</v>
      </c>
      <c r="AP11" s="19">
        <v>0.0</v>
      </c>
      <c r="AQ11" s="20">
        <v>28500.0</v>
      </c>
      <c r="AR11" s="20">
        <v>1182.0</v>
      </c>
      <c r="AS11" s="20">
        <v>0.0</v>
      </c>
    </row>
    <row r="12">
      <c r="A12" s="18"/>
      <c r="B12" s="18"/>
      <c r="C12" s="18" t="s">
        <v>25</v>
      </c>
      <c r="D12" s="18" t="s">
        <v>33</v>
      </c>
      <c r="E12" s="19">
        <v>10.0</v>
      </c>
      <c r="F12" s="19">
        <v>5.0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>
        <v>0.0</v>
      </c>
      <c r="AR12" s="20">
        <v>0.0</v>
      </c>
      <c r="AS12" s="20">
        <v>0.0</v>
      </c>
    </row>
    <row r="13">
      <c r="A13" s="18"/>
      <c r="B13" s="18"/>
      <c r="C13" s="18" t="s">
        <v>25</v>
      </c>
      <c r="D13" s="18" t="s">
        <v>34</v>
      </c>
      <c r="E13" s="19">
        <v>2.0</v>
      </c>
      <c r="F13" s="19">
        <v>5.0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>
        <v>0.0</v>
      </c>
      <c r="AR13" s="20">
        <v>0.0</v>
      </c>
      <c r="AS13" s="20">
        <v>0.0</v>
      </c>
    </row>
    <row r="14">
      <c r="A14" s="18"/>
      <c r="B14" s="18"/>
      <c r="C14" s="18" t="s">
        <v>25</v>
      </c>
      <c r="D14" s="18" t="s">
        <v>35</v>
      </c>
      <c r="E14" s="19">
        <v>6.0</v>
      </c>
      <c r="F14" s="19">
        <v>0.0</v>
      </c>
      <c r="G14" s="19">
        <v>14997.0</v>
      </c>
      <c r="H14" s="19">
        <v>0.0</v>
      </c>
      <c r="I14" s="19">
        <v>1.108155E8</v>
      </c>
      <c r="J14" s="19">
        <v>8745.0</v>
      </c>
      <c r="K14" s="19">
        <v>0.0</v>
      </c>
      <c r="L14" s="19">
        <v>6.28485E7</v>
      </c>
      <c r="M14" s="19">
        <v>8208.0</v>
      </c>
      <c r="N14" s="19">
        <v>0.0</v>
      </c>
      <c r="O14" s="19">
        <v>5.8554E7</v>
      </c>
      <c r="P14" s="19">
        <v>12999.0</v>
      </c>
      <c r="Q14" s="19">
        <v>0.0</v>
      </c>
      <c r="R14" s="19">
        <v>9.5868E7</v>
      </c>
      <c r="S14" s="19">
        <v>11553.0</v>
      </c>
      <c r="T14" s="19">
        <v>0.0</v>
      </c>
      <c r="U14" s="19">
        <v>8.4855E7</v>
      </c>
      <c r="V14" s="19">
        <v>15018.0</v>
      </c>
      <c r="W14" s="19">
        <v>0.0</v>
      </c>
      <c r="X14" s="19">
        <v>1.15995E8</v>
      </c>
      <c r="Y14" s="19">
        <v>17340.0</v>
      </c>
      <c r="Z14" s="19">
        <v>0.0</v>
      </c>
      <c r="AA14" s="19">
        <v>1.33728E8</v>
      </c>
      <c r="AB14" s="19">
        <v>11451.0</v>
      </c>
      <c r="AC14" s="19">
        <v>0.0</v>
      </c>
      <c r="AD14" s="19">
        <v>8.5905E7</v>
      </c>
      <c r="AE14" s="19">
        <v>15474.0</v>
      </c>
      <c r="AF14" s="19">
        <v>0.0</v>
      </c>
      <c r="AG14" s="19">
        <v>1.10517E8</v>
      </c>
      <c r="AH14" s="19">
        <v>13197.0</v>
      </c>
      <c r="AI14" s="19">
        <v>0.0</v>
      </c>
      <c r="AJ14" s="19">
        <v>9.8922E7</v>
      </c>
      <c r="AK14" s="19">
        <v>7455.0</v>
      </c>
      <c r="AL14" s="19">
        <v>0.0</v>
      </c>
      <c r="AM14" s="19">
        <v>5.6955E7</v>
      </c>
      <c r="AN14" s="19">
        <v>7677.0</v>
      </c>
      <c r="AO14" s="19">
        <v>0.0</v>
      </c>
      <c r="AP14" s="19">
        <v>5.8149E7</v>
      </c>
      <c r="AQ14" s="20">
        <v>144114.0</v>
      </c>
      <c r="AR14" s="20">
        <v>0.0</v>
      </c>
      <c r="AS14" s="20">
        <v>1.073112E9</v>
      </c>
    </row>
    <row r="15">
      <c r="A15" s="18"/>
      <c r="B15" s="18"/>
      <c r="C15" s="18" t="s">
        <v>36</v>
      </c>
      <c r="D15" s="18" t="s">
        <v>37</v>
      </c>
      <c r="E15" s="19">
        <v>9.0</v>
      </c>
      <c r="F15" s="19">
        <v>1.0</v>
      </c>
      <c r="G15" s="19">
        <v>113427.0</v>
      </c>
      <c r="H15" s="19">
        <v>261.0</v>
      </c>
      <c r="I15" s="19">
        <v>3.412089E9</v>
      </c>
      <c r="J15" s="19">
        <v>61644.0</v>
      </c>
      <c r="K15" s="19">
        <v>282.0</v>
      </c>
      <c r="L15" s="19">
        <v>1.284492E9</v>
      </c>
      <c r="M15" s="19">
        <v>83934.0</v>
      </c>
      <c r="N15" s="19">
        <v>273.0</v>
      </c>
      <c r="O15" s="19">
        <v>1.690596E9</v>
      </c>
      <c r="P15" s="19">
        <v>96972.0</v>
      </c>
      <c r="Q15" s="19">
        <v>315.0</v>
      </c>
      <c r="R15" s="19">
        <v>1.996908E9</v>
      </c>
      <c r="S15" s="19">
        <v>86892.0</v>
      </c>
      <c r="T15" s="19">
        <v>408.0</v>
      </c>
      <c r="U15" s="19">
        <v>1.7844E9</v>
      </c>
      <c r="V15" s="19">
        <v>91062.0</v>
      </c>
      <c r="W15" s="19">
        <v>138.0</v>
      </c>
      <c r="X15" s="19">
        <v>2.838501E9</v>
      </c>
      <c r="Y15" s="19">
        <v>126066.0</v>
      </c>
      <c r="Z15" s="19">
        <v>738.0</v>
      </c>
      <c r="AA15" s="19">
        <v>5.363832E9</v>
      </c>
      <c r="AB15" s="19">
        <v>113040.0</v>
      </c>
      <c r="AC15" s="19">
        <v>579.0</v>
      </c>
      <c r="AD15" s="19">
        <v>6.29973E8</v>
      </c>
      <c r="AE15" s="19">
        <v>85722.0</v>
      </c>
      <c r="AF15" s="19">
        <v>579.0</v>
      </c>
      <c r="AG15" s="19">
        <v>1.1879907E10</v>
      </c>
      <c r="AH15" s="19">
        <v>91662.0</v>
      </c>
      <c r="AI15" s="19">
        <v>537.0</v>
      </c>
      <c r="AJ15" s="19">
        <v>3.816804E9</v>
      </c>
      <c r="AK15" s="19">
        <v>70356.0</v>
      </c>
      <c r="AL15" s="19">
        <v>312.0</v>
      </c>
      <c r="AM15" s="19">
        <v>1.455192E9</v>
      </c>
      <c r="AN15" s="19">
        <v>120801.0</v>
      </c>
      <c r="AO15" s="19">
        <v>192.0</v>
      </c>
      <c r="AP15" s="19">
        <v>2.472192E9</v>
      </c>
      <c r="AQ15" s="20">
        <v>1141578.0</v>
      </c>
      <c r="AR15" s="20">
        <v>4614.0</v>
      </c>
      <c r="AS15" s="20">
        <v>3.8624886E10</v>
      </c>
    </row>
    <row r="16">
      <c r="A16" s="18"/>
      <c r="B16" s="18"/>
      <c r="C16" s="18" t="s">
        <v>38</v>
      </c>
      <c r="D16" s="18" t="s">
        <v>39</v>
      </c>
      <c r="E16" s="19">
        <v>50.0</v>
      </c>
      <c r="F16" s="19">
        <v>30.0</v>
      </c>
      <c r="G16" s="19">
        <v>27360.0</v>
      </c>
      <c r="H16" s="19">
        <v>0.0</v>
      </c>
      <c r="I16" s="19">
        <v>3.116475E9</v>
      </c>
      <c r="J16" s="19">
        <v>26634.0</v>
      </c>
      <c r="K16" s="19">
        <v>0.0</v>
      </c>
      <c r="L16" s="19">
        <v>3.218025E9</v>
      </c>
      <c r="M16" s="19">
        <v>29100.0</v>
      </c>
      <c r="N16" s="19">
        <v>0.0</v>
      </c>
      <c r="O16" s="19">
        <v>3.390432E9</v>
      </c>
      <c r="P16" s="19">
        <v>34281.0</v>
      </c>
      <c r="Q16" s="19">
        <v>0.0</v>
      </c>
      <c r="R16" s="19">
        <v>3.105042E9</v>
      </c>
      <c r="S16" s="19">
        <v>35643.0</v>
      </c>
      <c r="T16" s="19">
        <v>0.0</v>
      </c>
      <c r="U16" s="19">
        <v>4.374225E9</v>
      </c>
      <c r="V16" s="19">
        <v>50811.0</v>
      </c>
      <c r="W16" s="19">
        <v>0.0</v>
      </c>
      <c r="X16" s="19">
        <v>5.22111E9</v>
      </c>
      <c r="Y16" s="19">
        <v>51309.0</v>
      </c>
      <c r="Z16" s="19">
        <v>0.0</v>
      </c>
      <c r="AA16" s="19">
        <v>3.494712E9</v>
      </c>
      <c r="AB16" s="19">
        <v>24720.0</v>
      </c>
      <c r="AC16" s="19">
        <v>0.0</v>
      </c>
      <c r="AD16" s="19">
        <v>3.03309E9</v>
      </c>
      <c r="AE16" s="19">
        <v>24351.0</v>
      </c>
      <c r="AF16" s="19">
        <v>0.0</v>
      </c>
      <c r="AG16" s="19">
        <v>3.35388E9</v>
      </c>
      <c r="AH16" s="19">
        <v>25830.0</v>
      </c>
      <c r="AI16" s="19">
        <v>0.0</v>
      </c>
      <c r="AJ16" s="19">
        <v>4.345797E9</v>
      </c>
      <c r="AK16" s="19">
        <v>24345.0</v>
      </c>
      <c r="AL16" s="19">
        <v>0.0</v>
      </c>
      <c r="AM16" s="19">
        <v>5.012679E9</v>
      </c>
      <c r="AN16" s="19">
        <v>59520.0</v>
      </c>
      <c r="AO16" s="19">
        <v>0.0</v>
      </c>
      <c r="AP16" s="19">
        <v>7.464093E10</v>
      </c>
      <c r="AQ16" s="20">
        <v>413904.0</v>
      </c>
      <c r="AR16" s="20">
        <v>0.0</v>
      </c>
      <c r="AS16" s="20">
        <v>1.16306397E11</v>
      </c>
    </row>
    <row r="17">
      <c r="A17" s="18"/>
      <c r="B17" s="18"/>
      <c r="C17" s="18" t="s">
        <v>28</v>
      </c>
      <c r="D17" s="18" t="s">
        <v>40</v>
      </c>
      <c r="E17" s="19">
        <v>14.0</v>
      </c>
      <c r="F17" s="19">
        <v>0.0</v>
      </c>
      <c r="G17" s="19">
        <v>10116.0</v>
      </c>
      <c r="H17" s="19">
        <v>0.0</v>
      </c>
      <c r="I17" s="19">
        <v>5.9361E7</v>
      </c>
      <c r="J17" s="19">
        <v>3693.0</v>
      </c>
      <c r="K17" s="19">
        <v>0.0</v>
      </c>
      <c r="L17" s="19">
        <v>2.78421E8</v>
      </c>
      <c r="M17" s="19">
        <v>4020.0</v>
      </c>
      <c r="N17" s="19">
        <v>0.0</v>
      </c>
      <c r="O17" s="19">
        <v>2.3574E7</v>
      </c>
      <c r="P17" s="19">
        <v>10116.0</v>
      </c>
      <c r="Q17" s="19">
        <v>0.0</v>
      </c>
      <c r="R17" s="19">
        <v>5.9361E7</v>
      </c>
      <c r="S17" s="19">
        <v>4194.0</v>
      </c>
      <c r="T17" s="19">
        <v>0.0</v>
      </c>
      <c r="U17" s="19">
        <v>1.9728E7</v>
      </c>
      <c r="V17" s="19">
        <v>5523.0</v>
      </c>
      <c r="W17" s="19">
        <v>0.0</v>
      </c>
      <c r="X17" s="19">
        <v>3.3462E7</v>
      </c>
      <c r="Y17" s="19">
        <v>3810.0</v>
      </c>
      <c r="Z17" s="19">
        <v>0.0</v>
      </c>
      <c r="AA17" s="19">
        <v>1.767E7</v>
      </c>
      <c r="AB17" s="19">
        <v>4050.0</v>
      </c>
      <c r="AC17" s="19">
        <v>0.0</v>
      </c>
      <c r="AD17" s="19">
        <v>1.77E7</v>
      </c>
      <c r="AE17" s="19">
        <v>4110.0</v>
      </c>
      <c r="AF17" s="19">
        <v>0.0</v>
      </c>
      <c r="AG17" s="19">
        <v>1.869E7</v>
      </c>
      <c r="AH17" s="19">
        <v>5370.0</v>
      </c>
      <c r="AI17" s="19">
        <v>0.0</v>
      </c>
      <c r="AJ17" s="19">
        <v>1.65375E9</v>
      </c>
      <c r="AK17" s="19">
        <v>3810.0</v>
      </c>
      <c r="AL17" s="19">
        <v>0.0</v>
      </c>
      <c r="AM17" s="19">
        <v>1.767E7</v>
      </c>
      <c r="AN17" s="19">
        <v>4050.0</v>
      </c>
      <c r="AO17" s="19">
        <v>0.0</v>
      </c>
      <c r="AP17" s="19">
        <v>1.77E7</v>
      </c>
      <c r="AQ17" s="20">
        <v>62862.0</v>
      </c>
      <c r="AR17" s="20">
        <v>0.0</v>
      </c>
      <c r="AS17" s="20">
        <v>2.217087E9</v>
      </c>
    </row>
    <row r="18">
      <c r="A18" s="18"/>
      <c r="B18" s="18"/>
      <c r="C18" s="18" t="s">
        <v>25</v>
      </c>
      <c r="D18" s="18" t="s">
        <v>41</v>
      </c>
      <c r="E18" s="19">
        <v>101.0</v>
      </c>
      <c r="F18" s="19">
        <v>33.0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>
        <v>0.0</v>
      </c>
      <c r="AR18" s="20">
        <v>0.0</v>
      </c>
      <c r="AS18" s="20">
        <v>0.0</v>
      </c>
    </row>
    <row r="19">
      <c r="A19" s="18"/>
      <c r="B19" s="18"/>
      <c r="C19" s="18" t="s">
        <v>25</v>
      </c>
      <c r="D19" s="18" t="s">
        <v>42</v>
      </c>
      <c r="E19" s="19">
        <v>29.0</v>
      </c>
      <c r="F19" s="19">
        <v>11.0</v>
      </c>
      <c r="G19" s="19">
        <v>48537.0</v>
      </c>
      <c r="H19" s="19">
        <v>21.0</v>
      </c>
      <c r="I19" s="19">
        <v>1.0062702E10</v>
      </c>
      <c r="J19" s="19">
        <v>38490.0</v>
      </c>
      <c r="K19" s="19">
        <v>0.0</v>
      </c>
      <c r="L19" s="19">
        <v>6.17346E8</v>
      </c>
      <c r="M19" s="19">
        <v>43263.0</v>
      </c>
      <c r="N19" s="19">
        <v>81.0</v>
      </c>
      <c r="O19" s="19">
        <v>1.365174E9</v>
      </c>
      <c r="P19" s="19">
        <v>45885.0</v>
      </c>
      <c r="Q19" s="19">
        <v>30.0</v>
      </c>
      <c r="R19" s="19">
        <v>1.48341E9</v>
      </c>
      <c r="S19" s="19">
        <v>41844.0</v>
      </c>
      <c r="T19" s="19">
        <v>0.0</v>
      </c>
      <c r="U19" s="19">
        <v>6.66864E8</v>
      </c>
      <c r="V19" s="19">
        <v>66573.0</v>
      </c>
      <c r="W19" s="19">
        <v>75.0</v>
      </c>
      <c r="X19" s="19">
        <v>3.197871E9</v>
      </c>
      <c r="Y19" s="19">
        <v>52476.0</v>
      </c>
      <c r="Z19" s="19">
        <v>36.0</v>
      </c>
      <c r="AA19" s="19">
        <v>1.664532E9</v>
      </c>
      <c r="AB19" s="19">
        <v>36147.0</v>
      </c>
      <c r="AC19" s="19">
        <v>24.0</v>
      </c>
      <c r="AD19" s="19">
        <v>1.146906E9</v>
      </c>
      <c r="AE19" s="19">
        <v>41772.0</v>
      </c>
      <c r="AF19" s="19">
        <v>66.0</v>
      </c>
      <c r="AG19" s="19">
        <v>1.991592E9</v>
      </c>
      <c r="AH19" s="19">
        <v>42036.0</v>
      </c>
      <c r="AI19" s="19">
        <v>0.0</v>
      </c>
      <c r="AJ19" s="19">
        <v>6.65673E8</v>
      </c>
      <c r="AK19" s="19">
        <v>32847.0</v>
      </c>
      <c r="AL19" s="19">
        <v>45.0</v>
      </c>
      <c r="AM19" s="19">
        <v>1.056762E9</v>
      </c>
      <c r="AN19" s="19">
        <v>63834.0</v>
      </c>
      <c r="AO19" s="19">
        <v>60.0</v>
      </c>
      <c r="AP19" s="19">
        <v>2.023902E9</v>
      </c>
      <c r="AQ19" s="20">
        <v>553704.0</v>
      </c>
      <c r="AR19" s="20">
        <v>438.0</v>
      </c>
      <c r="AS19" s="20">
        <v>2.5942734E10</v>
      </c>
    </row>
    <row r="20">
      <c r="A20" s="18"/>
      <c r="B20" s="18"/>
      <c r="C20" s="18" t="s">
        <v>38</v>
      </c>
      <c r="D20" s="18" t="s">
        <v>43</v>
      </c>
      <c r="E20" s="19">
        <v>14.0</v>
      </c>
      <c r="F20" s="19">
        <v>27.0</v>
      </c>
      <c r="G20" s="19">
        <v>7860.0</v>
      </c>
      <c r="H20" s="19">
        <v>0.0</v>
      </c>
      <c r="I20" s="19">
        <v>0.0</v>
      </c>
      <c r="J20" s="19">
        <v>15489.0</v>
      </c>
      <c r="K20" s="19">
        <v>0.0</v>
      </c>
      <c r="L20" s="19">
        <v>0.0</v>
      </c>
      <c r="M20" s="19">
        <v>33267.0</v>
      </c>
      <c r="N20" s="19">
        <v>0.0</v>
      </c>
      <c r="O20" s="19">
        <v>0.0</v>
      </c>
      <c r="P20" s="19">
        <v>26175.0</v>
      </c>
      <c r="Q20" s="19">
        <v>0.0</v>
      </c>
      <c r="R20" s="19">
        <v>0.0</v>
      </c>
      <c r="S20" s="19">
        <v>16287.0</v>
      </c>
      <c r="T20" s="19">
        <v>0.0</v>
      </c>
      <c r="U20" s="19">
        <v>0.0</v>
      </c>
      <c r="V20" s="19">
        <v>45000.0</v>
      </c>
      <c r="W20" s="19">
        <v>0.0</v>
      </c>
      <c r="X20" s="19">
        <v>0.0</v>
      </c>
      <c r="Y20" s="19">
        <v>9000.0</v>
      </c>
      <c r="Z20" s="19">
        <v>0.0</v>
      </c>
      <c r="AA20" s="19">
        <v>0.0</v>
      </c>
      <c r="AB20" s="19">
        <v>7200.0</v>
      </c>
      <c r="AC20" s="19">
        <v>0.0</v>
      </c>
      <c r="AD20" s="19">
        <v>0.0</v>
      </c>
      <c r="AE20" s="19">
        <v>13500.0</v>
      </c>
      <c r="AF20" s="19">
        <v>0.0</v>
      </c>
      <c r="AG20" s="19">
        <v>0.0</v>
      </c>
      <c r="AH20" s="19">
        <v>23517.0</v>
      </c>
      <c r="AI20" s="19">
        <v>0.0</v>
      </c>
      <c r="AJ20" s="19">
        <v>0.0</v>
      </c>
      <c r="AK20" s="19">
        <v>10680.0</v>
      </c>
      <c r="AL20" s="19">
        <v>0.0</v>
      </c>
      <c r="AM20" s="19">
        <v>0.0</v>
      </c>
      <c r="AN20" s="19">
        <v>7740.0</v>
      </c>
      <c r="AO20" s="19">
        <v>0.0</v>
      </c>
      <c r="AP20" s="19">
        <v>0.0</v>
      </c>
      <c r="AQ20" s="20">
        <v>215715.0</v>
      </c>
      <c r="AR20" s="20">
        <v>0.0</v>
      </c>
      <c r="AS20" s="20">
        <v>0.0</v>
      </c>
    </row>
    <row r="21" ht="15.75" customHeight="1">
      <c r="A21" s="18"/>
      <c r="B21" s="18"/>
      <c r="C21" s="18" t="s">
        <v>36</v>
      </c>
      <c r="D21" s="18" t="s">
        <v>44</v>
      </c>
      <c r="E21" s="19">
        <v>34.0</v>
      </c>
      <c r="F21" s="19">
        <v>1.0</v>
      </c>
      <c r="G21" s="19">
        <v>3600.0</v>
      </c>
      <c r="H21" s="19">
        <v>150.0</v>
      </c>
      <c r="I21" s="19">
        <v>0.0</v>
      </c>
      <c r="J21" s="19">
        <v>4500.0</v>
      </c>
      <c r="K21" s="19">
        <v>210.0</v>
      </c>
      <c r="L21" s="19">
        <v>0.0</v>
      </c>
      <c r="M21" s="19">
        <v>6000.0</v>
      </c>
      <c r="N21" s="19">
        <v>375.0</v>
      </c>
      <c r="O21" s="19">
        <v>0.0</v>
      </c>
      <c r="P21" s="19">
        <v>3600.0</v>
      </c>
      <c r="Q21" s="19">
        <v>150.0</v>
      </c>
      <c r="R21" s="19">
        <v>0.0</v>
      </c>
      <c r="S21" s="19">
        <v>85020.0</v>
      </c>
      <c r="T21" s="19">
        <v>0.0</v>
      </c>
      <c r="U21" s="19">
        <v>0.0</v>
      </c>
      <c r="V21" s="19">
        <v>86100.0</v>
      </c>
      <c r="W21" s="19">
        <v>0.0</v>
      </c>
      <c r="X21" s="19">
        <v>0.0</v>
      </c>
      <c r="Y21" s="19">
        <v>88200.0</v>
      </c>
      <c r="Z21" s="19">
        <v>0.0</v>
      </c>
      <c r="AA21" s="19">
        <v>0.0</v>
      </c>
      <c r="AB21" s="19">
        <v>86340.0</v>
      </c>
      <c r="AC21" s="19">
        <v>0.0</v>
      </c>
      <c r="AD21" s="19">
        <v>0.0</v>
      </c>
      <c r="AE21" s="19">
        <v>16800.0</v>
      </c>
      <c r="AF21" s="19">
        <v>0.0</v>
      </c>
      <c r="AG21" s="19">
        <v>0.0</v>
      </c>
      <c r="AH21" s="19">
        <v>25200.0</v>
      </c>
      <c r="AI21" s="19">
        <v>0.0</v>
      </c>
      <c r="AJ21" s="19">
        <v>0.0</v>
      </c>
      <c r="AK21" s="19">
        <v>49500.0</v>
      </c>
      <c r="AL21" s="19">
        <v>0.0</v>
      </c>
      <c r="AM21" s="19">
        <v>0.0</v>
      </c>
      <c r="AN21" s="19">
        <v>690000.0</v>
      </c>
      <c r="AO21" s="19">
        <v>0.0</v>
      </c>
      <c r="AP21" s="19">
        <v>0.0</v>
      </c>
      <c r="AQ21" s="20">
        <v>1144860.0</v>
      </c>
      <c r="AR21" s="20">
        <v>885.0</v>
      </c>
      <c r="AS21" s="20">
        <v>0.0</v>
      </c>
    </row>
    <row r="22" ht="15.75" customHeight="1">
      <c r="A22" s="18"/>
      <c r="B22" s="18"/>
      <c r="C22" s="18" t="s">
        <v>25</v>
      </c>
      <c r="D22" s="18" t="s">
        <v>45</v>
      </c>
      <c r="E22" s="19">
        <v>12.0</v>
      </c>
      <c r="F22" s="19">
        <v>6.0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>
        <v>0.0</v>
      </c>
      <c r="AR22" s="20">
        <v>0.0</v>
      </c>
      <c r="AS22" s="20">
        <v>0.0</v>
      </c>
    </row>
    <row r="23" ht="15.75" customHeight="1">
      <c r="A23" s="18"/>
      <c r="B23" s="18"/>
      <c r="C23" s="18" t="s">
        <v>25</v>
      </c>
      <c r="D23" s="18" t="s">
        <v>46</v>
      </c>
      <c r="E23" s="19">
        <v>16.0</v>
      </c>
      <c r="F23" s="19">
        <v>4.0</v>
      </c>
      <c r="G23" s="19">
        <v>483.0</v>
      </c>
      <c r="H23" s="19">
        <v>378.0</v>
      </c>
      <c r="I23" s="19">
        <v>0.0</v>
      </c>
      <c r="J23" s="19">
        <v>474.0</v>
      </c>
      <c r="K23" s="19">
        <v>246.0</v>
      </c>
      <c r="L23" s="19">
        <v>0.0</v>
      </c>
      <c r="M23" s="19">
        <v>234.0</v>
      </c>
      <c r="N23" s="19">
        <v>276.0</v>
      </c>
      <c r="O23" s="19">
        <v>0.0</v>
      </c>
      <c r="P23" s="19">
        <v>192.0</v>
      </c>
      <c r="Q23" s="19">
        <v>348.0</v>
      </c>
      <c r="R23" s="19">
        <v>0.0</v>
      </c>
      <c r="S23" s="19">
        <v>561.0</v>
      </c>
      <c r="T23" s="19">
        <v>168.0</v>
      </c>
      <c r="U23" s="19">
        <v>0.0</v>
      </c>
      <c r="V23" s="19">
        <v>528.0</v>
      </c>
      <c r="W23" s="19">
        <v>261.0</v>
      </c>
      <c r="X23" s="19">
        <v>0.0</v>
      </c>
      <c r="Y23" s="19">
        <v>1038.0</v>
      </c>
      <c r="Z23" s="19">
        <v>84.0</v>
      </c>
      <c r="AA23" s="19">
        <v>0.0</v>
      </c>
      <c r="AB23" s="19">
        <v>288.0</v>
      </c>
      <c r="AC23" s="19">
        <v>81.0</v>
      </c>
      <c r="AD23" s="19">
        <v>0.0</v>
      </c>
      <c r="AE23" s="19">
        <v>441.0</v>
      </c>
      <c r="AF23" s="19">
        <v>189.0</v>
      </c>
      <c r="AG23" s="19">
        <v>0.0</v>
      </c>
      <c r="AH23" s="19">
        <v>534.0</v>
      </c>
      <c r="AI23" s="19">
        <v>114.0</v>
      </c>
      <c r="AJ23" s="19">
        <v>0.0</v>
      </c>
      <c r="AK23" s="19">
        <v>630.0</v>
      </c>
      <c r="AL23" s="19">
        <v>162.0</v>
      </c>
      <c r="AM23" s="19">
        <v>0.0</v>
      </c>
      <c r="AN23" s="19">
        <v>366.0</v>
      </c>
      <c r="AO23" s="19">
        <v>102.0</v>
      </c>
      <c r="AP23" s="19">
        <v>0.0</v>
      </c>
      <c r="AQ23" s="20">
        <v>5769.0</v>
      </c>
      <c r="AR23" s="20">
        <v>2409.0</v>
      </c>
      <c r="AS23" s="20">
        <v>0.0</v>
      </c>
    </row>
    <row r="24" ht="15.75" customHeight="1">
      <c r="A24" s="18"/>
      <c r="B24" s="18"/>
      <c r="C24" s="18" t="s">
        <v>25</v>
      </c>
      <c r="D24" s="18" t="s">
        <v>47</v>
      </c>
      <c r="E24" s="19">
        <v>70.0</v>
      </c>
      <c r="F24" s="19">
        <v>61.0</v>
      </c>
      <c r="G24" s="19">
        <v>16620.0</v>
      </c>
      <c r="H24" s="19">
        <v>0.0</v>
      </c>
      <c r="I24" s="19">
        <v>2.2698E9</v>
      </c>
      <c r="J24" s="19">
        <v>5910.0</v>
      </c>
      <c r="K24" s="19">
        <v>0.0</v>
      </c>
      <c r="L24" s="19">
        <v>8.1E7</v>
      </c>
      <c r="M24" s="19">
        <v>8400.0</v>
      </c>
      <c r="N24" s="19">
        <v>0.0</v>
      </c>
      <c r="O24" s="19">
        <v>8.7E7</v>
      </c>
      <c r="P24" s="19">
        <v>11238.0</v>
      </c>
      <c r="Q24" s="19">
        <v>0.0</v>
      </c>
      <c r="R24" s="19">
        <v>9.87E7</v>
      </c>
      <c r="S24" s="19">
        <v>9570.0</v>
      </c>
      <c r="T24" s="19">
        <v>15.0</v>
      </c>
      <c r="U24" s="19">
        <v>1.812E8</v>
      </c>
      <c r="V24" s="19">
        <v>6396.0</v>
      </c>
      <c r="W24" s="19">
        <v>0.0</v>
      </c>
      <c r="X24" s="19">
        <v>8.4E7</v>
      </c>
      <c r="Y24" s="19">
        <v>1698.0</v>
      </c>
      <c r="Z24" s="19">
        <v>0.0</v>
      </c>
      <c r="AA24" s="19">
        <v>1.3128E7</v>
      </c>
      <c r="AB24" s="19">
        <v>0.0</v>
      </c>
      <c r="AC24" s="19">
        <v>0.0</v>
      </c>
      <c r="AD24" s="19">
        <v>0.0</v>
      </c>
      <c r="AE24" s="19">
        <v>12600.0</v>
      </c>
      <c r="AF24" s="19">
        <v>0.0</v>
      </c>
      <c r="AG24" s="19">
        <v>9.48E7</v>
      </c>
      <c r="AH24" s="19">
        <v>6474.0</v>
      </c>
      <c r="AI24" s="19">
        <v>0.0</v>
      </c>
      <c r="AJ24" s="19">
        <v>5.994E7</v>
      </c>
      <c r="AK24" s="19">
        <v>13590.0</v>
      </c>
      <c r="AL24" s="19">
        <v>0.0</v>
      </c>
      <c r="AM24" s="19">
        <v>1.03137E8</v>
      </c>
      <c r="AN24" s="19">
        <v>7680.0</v>
      </c>
      <c r="AO24" s="19">
        <v>0.0</v>
      </c>
      <c r="AP24" s="19">
        <v>6.528E7</v>
      </c>
      <c r="AQ24" s="20">
        <v>100176.0</v>
      </c>
      <c r="AR24" s="20">
        <v>15.0</v>
      </c>
      <c r="AS24" s="20">
        <v>3.137985E9</v>
      </c>
    </row>
    <row r="25" ht="15.75" customHeight="1">
      <c r="A25" s="18"/>
      <c r="B25" s="18"/>
      <c r="C25" s="18" t="s">
        <v>25</v>
      </c>
      <c r="D25" s="18" t="s">
        <v>48</v>
      </c>
      <c r="E25" s="19">
        <v>151.0</v>
      </c>
      <c r="F25" s="19">
        <v>152.0</v>
      </c>
      <c r="G25" s="19">
        <v>43209.0</v>
      </c>
      <c r="H25" s="19">
        <v>1263.0</v>
      </c>
      <c r="I25" s="19">
        <v>8.8941024E9</v>
      </c>
      <c r="J25" s="19">
        <v>29931.0</v>
      </c>
      <c r="K25" s="19">
        <v>366.0</v>
      </c>
      <c r="L25" s="19">
        <v>4.63463415E9</v>
      </c>
      <c r="M25" s="19">
        <v>34230.0</v>
      </c>
      <c r="N25" s="19">
        <v>3858.0</v>
      </c>
      <c r="O25" s="19">
        <v>9.522054E9</v>
      </c>
      <c r="P25" s="19">
        <v>43872.0</v>
      </c>
      <c r="Q25" s="19">
        <v>978.0</v>
      </c>
      <c r="R25" s="19">
        <v>2.91516303E10</v>
      </c>
      <c r="S25" s="19">
        <v>39087.0</v>
      </c>
      <c r="T25" s="19">
        <v>690.0</v>
      </c>
      <c r="U25" s="19">
        <v>7.9553478E9</v>
      </c>
      <c r="V25" s="19">
        <v>54804.0</v>
      </c>
      <c r="W25" s="19">
        <v>366.0</v>
      </c>
      <c r="X25" s="19">
        <v>5.2680447E9</v>
      </c>
      <c r="Y25" s="19">
        <v>46602.0</v>
      </c>
      <c r="Z25" s="19">
        <v>1014.0</v>
      </c>
      <c r="AA25" s="19">
        <v>9.430563E9</v>
      </c>
      <c r="AB25" s="19">
        <v>34404.0</v>
      </c>
      <c r="AC25" s="19">
        <v>900.0</v>
      </c>
      <c r="AD25" s="19">
        <v>7.0496472E9</v>
      </c>
      <c r="AE25" s="19">
        <v>36000.0</v>
      </c>
      <c r="AF25" s="19">
        <v>585.0</v>
      </c>
      <c r="AG25" s="19">
        <v>9.14571915E9</v>
      </c>
      <c r="AH25" s="19">
        <v>30795.0</v>
      </c>
      <c r="AI25" s="19">
        <v>966.0</v>
      </c>
      <c r="AJ25" s="19">
        <v>3.1700943E9</v>
      </c>
      <c r="AK25" s="19">
        <v>28380.0</v>
      </c>
      <c r="AL25" s="19">
        <v>306.0</v>
      </c>
      <c r="AM25" s="19">
        <v>2.86806786E9</v>
      </c>
      <c r="AN25" s="19">
        <v>59010.0</v>
      </c>
      <c r="AO25" s="19">
        <v>546.0</v>
      </c>
      <c r="AP25" s="19">
        <v>5.513934E9</v>
      </c>
      <c r="AQ25" s="20">
        <v>480324.0</v>
      </c>
      <c r="AR25" s="20">
        <v>11838.0</v>
      </c>
      <c r="AS25" s="20">
        <v>1.0260383886E11</v>
      </c>
    </row>
    <row r="26" ht="15.75" customHeight="1">
      <c r="A26" s="18"/>
      <c r="B26" s="18"/>
      <c r="C26" s="18" t="s">
        <v>25</v>
      </c>
      <c r="D26" s="18" t="s">
        <v>49</v>
      </c>
      <c r="E26" s="19">
        <v>9.0</v>
      </c>
      <c r="F26" s="19">
        <v>6.0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20">
        <v>0.0</v>
      </c>
      <c r="AR26" s="20">
        <v>0.0</v>
      </c>
      <c r="AS26" s="20">
        <v>0.0</v>
      </c>
    </row>
    <row r="27" ht="15.75" customHeight="1">
      <c r="A27" s="18"/>
      <c r="B27" s="18"/>
      <c r="C27" s="18" t="s">
        <v>28</v>
      </c>
      <c r="D27" s="18" t="s">
        <v>50</v>
      </c>
      <c r="E27" s="19">
        <v>5.0</v>
      </c>
      <c r="F27" s="19">
        <v>2.0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>
        <v>0.0</v>
      </c>
      <c r="AR27" s="20">
        <v>0.0</v>
      </c>
      <c r="AS27" s="20">
        <v>0.0</v>
      </c>
    </row>
    <row r="28" ht="15.75" customHeight="1">
      <c r="A28" s="18"/>
      <c r="B28" s="18"/>
      <c r="C28" s="18" t="s">
        <v>25</v>
      </c>
      <c r="D28" s="18" t="s">
        <v>51</v>
      </c>
      <c r="E28" s="19">
        <v>2.0</v>
      </c>
      <c r="F28" s="19">
        <v>3.0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>
        <v>0.0</v>
      </c>
      <c r="AR28" s="20">
        <v>0.0</v>
      </c>
      <c r="AS28" s="20">
        <v>0.0</v>
      </c>
    </row>
    <row r="29" ht="15.75" customHeight="1">
      <c r="A29" s="18"/>
      <c r="B29" s="18"/>
      <c r="C29" s="18" t="s">
        <v>25</v>
      </c>
      <c r="D29" s="18" t="s">
        <v>52</v>
      </c>
      <c r="E29" s="19">
        <v>4.0</v>
      </c>
      <c r="F29" s="19">
        <v>2.0</v>
      </c>
      <c r="G29" s="19">
        <v>6075.0</v>
      </c>
      <c r="H29" s="19">
        <v>0.0</v>
      </c>
      <c r="I29" s="19">
        <v>3.645E7</v>
      </c>
      <c r="J29" s="19">
        <v>6075.0</v>
      </c>
      <c r="K29" s="19">
        <v>0.0</v>
      </c>
      <c r="L29" s="19">
        <v>4.7385E8</v>
      </c>
      <c r="M29" s="19">
        <v>6750.0</v>
      </c>
      <c r="N29" s="19">
        <v>0.0</v>
      </c>
      <c r="O29" s="19">
        <v>4.05E7</v>
      </c>
      <c r="P29" s="19">
        <v>2943.0</v>
      </c>
      <c r="Q29" s="19">
        <v>0.0</v>
      </c>
      <c r="R29" s="19">
        <v>3.82725E8</v>
      </c>
      <c r="S29" s="19">
        <v>3036.0</v>
      </c>
      <c r="T29" s="19">
        <v>0.0</v>
      </c>
      <c r="U29" s="19">
        <v>4.0185E7</v>
      </c>
      <c r="V29" s="19">
        <v>2565.0</v>
      </c>
      <c r="W29" s="19">
        <v>0.0</v>
      </c>
      <c r="X29" s="19">
        <v>4.05E7</v>
      </c>
      <c r="Y29" s="19">
        <v>3141.0</v>
      </c>
      <c r="Z29" s="19">
        <v>0.0</v>
      </c>
      <c r="AA29" s="19">
        <v>4.2E7</v>
      </c>
      <c r="AB29" s="19">
        <v>3075.0</v>
      </c>
      <c r="AC29" s="19">
        <v>0.0</v>
      </c>
      <c r="AD29" s="19">
        <v>4.35E7</v>
      </c>
      <c r="AE29" s="19">
        <v>6078.0</v>
      </c>
      <c r="AF29" s="19">
        <v>0.0</v>
      </c>
      <c r="AG29" s="19">
        <v>3645900.0</v>
      </c>
      <c r="AH29" s="19">
        <v>6750.0</v>
      </c>
      <c r="AI29" s="19">
        <v>0.0</v>
      </c>
      <c r="AJ29" s="19">
        <v>4.05E7</v>
      </c>
      <c r="AK29" s="19">
        <v>3036.0</v>
      </c>
      <c r="AL29" s="19">
        <v>0.0</v>
      </c>
      <c r="AM29" s="19">
        <v>3.4185E7</v>
      </c>
      <c r="AN29" s="19">
        <v>3075.0</v>
      </c>
      <c r="AO29" s="19">
        <v>0.0</v>
      </c>
      <c r="AP29" s="19">
        <v>4.35E7</v>
      </c>
      <c r="AQ29" s="20">
        <v>52599.0</v>
      </c>
      <c r="AR29" s="20">
        <v>0.0</v>
      </c>
      <c r="AS29" s="20">
        <v>1.2215409E9</v>
      </c>
    </row>
    <row r="30" ht="15.75" customHeight="1">
      <c r="A30" s="18"/>
      <c r="B30" s="18"/>
      <c r="C30" s="18" t="s">
        <v>25</v>
      </c>
      <c r="D30" s="18" t="s">
        <v>53</v>
      </c>
      <c r="E30" s="19">
        <v>5.0</v>
      </c>
      <c r="F30" s="19">
        <v>3.0</v>
      </c>
      <c r="G30" s="19">
        <v>960.0</v>
      </c>
      <c r="H30" s="19">
        <v>0.0</v>
      </c>
      <c r="I30" s="19">
        <v>1.01547E8</v>
      </c>
      <c r="J30" s="19">
        <v>9180.0</v>
      </c>
      <c r="K30" s="19">
        <v>0.0</v>
      </c>
      <c r="L30" s="19">
        <v>7.344E7</v>
      </c>
      <c r="M30" s="19">
        <v>780.0</v>
      </c>
      <c r="N30" s="19">
        <v>0.0</v>
      </c>
      <c r="O30" s="19">
        <v>8.5836E7</v>
      </c>
      <c r="P30" s="19">
        <v>840.0</v>
      </c>
      <c r="Q30" s="19">
        <v>0.0</v>
      </c>
      <c r="R30" s="19">
        <v>9.3072E7</v>
      </c>
      <c r="S30" s="19">
        <v>8775.0</v>
      </c>
      <c r="T30" s="19">
        <v>0.0</v>
      </c>
      <c r="U30" s="19">
        <v>7.014E7</v>
      </c>
      <c r="V30" s="19">
        <v>9180.0</v>
      </c>
      <c r="W30" s="19">
        <v>0.0</v>
      </c>
      <c r="X30" s="19">
        <v>7.344E7</v>
      </c>
      <c r="Y30" s="19">
        <v>8760.0</v>
      </c>
      <c r="Z30" s="19">
        <v>0.0</v>
      </c>
      <c r="AA30" s="19">
        <v>7.008E7</v>
      </c>
      <c r="AB30" s="19">
        <v>7806.0</v>
      </c>
      <c r="AC30" s="19">
        <v>0.0</v>
      </c>
      <c r="AD30" s="19">
        <v>6.2448E7</v>
      </c>
      <c r="AE30" s="19">
        <v>8115.0</v>
      </c>
      <c r="AF30" s="19">
        <v>0.0</v>
      </c>
      <c r="AG30" s="19">
        <v>6.492E7</v>
      </c>
      <c r="AH30" s="19">
        <v>8550.0</v>
      </c>
      <c r="AI30" s="19">
        <v>0.0</v>
      </c>
      <c r="AJ30" s="19">
        <v>6.84E7</v>
      </c>
      <c r="AK30" s="19">
        <v>7800.0</v>
      </c>
      <c r="AL30" s="19">
        <v>0.0</v>
      </c>
      <c r="AM30" s="19">
        <v>6.18E7</v>
      </c>
      <c r="AN30" s="19">
        <v>13590.0</v>
      </c>
      <c r="AO30" s="19">
        <v>0.0</v>
      </c>
      <c r="AP30" s="19">
        <v>1.674E8</v>
      </c>
      <c r="AQ30" s="20">
        <v>84336.0</v>
      </c>
      <c r="AR30" s="20">
        <v>0.0</v>
      </c>
      <c r="AS30" s="20">
        <v>9.92523E8</v>
      </c>
    </row>
    <row r="31" ht="15.75" customHeight="1">
      <c r="A31" s="18"/>
      <c r="B31" s="18"/>
      <c r="C31" s="18" t="s">
        <v>25</v>
      </c>
      <c r="D31" s="18" t="s">
        <v>54</v>
      </c>
      <c r="E31" s="19">
        <v>12.0</v>
      </c>
      <c r="F31" s="19">
        <v>0.0</v>
      </c>
      <c r="G31" s="19">
        <v>27900.0</v>
      </c>
      <c r="H31" s="19">
        <v>0.0</v>
      </c>
      <c r="I31" s="19">
        <v>4.236E8</v>
      </c>
      <c r="J31" s="19">
        <v>17700.0</v>
      </c>
      <c r="K31" s="19">
        <v>0.0</v>
      </c>
      <c r="L31" s="19">
        <v>2.694E8</v>
      </c>
      <c r="M31" s="19">
        <v>14700.0</v>
      </c>
      <c r="N31" s="19">
        <v>0.0</v>
      </c>
      <c r="O31" s="19">
        <v>2.2485E8</v>
      </c>
      <c r="P31" s="19">
        <v>19500.0</v>
      </c>
      <c r="Q31" s="19">
        <v>0.0</v>
      </c>
      <c r="R31" s="19">
        <v>2.97E8</v>
      </c>
      <c r="S31" s="19">
        <v>19800.0</v>
      </c>
      <c r="T31" s="19">
        <v>0.0</v>
      </c>
      <c r="U31" s="19">
        <v>3.006E8</v>
      </c>
      <c r="V31" s="19">
        <v>63000.0</v>
      </c>
      <c r="W31" s="19">
        <v>0.0</v>
      </c>
      <c r="X31" s="19">
        <v>9.516E8</v>
      </c>
      <c r="Y31" s="19">
        <v>15900.0</v>
      </c>
      <c r="Z31" s="19">
        <v>0.0</v>
      </c>
      <c r="AA31" s="19">
        <v>2.43E8</v>
      </c>
      <c r="AB31" s="19">
        <v>14400.0</v>
      </c>
      <c r="AC31" s="19">
        <v>0.0</v>
      </c>
      <c r="AD31" s="19">
        <v>2.199E8</v>
      </c>
      <c r="AE31" s="19">
        <v>15000.0</v>
      </c>
      <c r="AF31" s="19">
        <v>0.0</v>
      </c>
      <c r="AG31" s="19">
        <v>2.289E8</v>
      </c>
      <c r="AH31" s="19">
        <v>17700.0</v>
      </c>
      <c r="AI31" s="19">
        <v>0.0</v>
      </c>
      <c r="AJ31" s="19">
        <v>2.694E8</v>
      </c>
      <c r="AK31" s="19">
        <v>11400.0</v>
      </c>
      <c r="AL31" s="19">
        <v>0.0</v>
      </c>
      <c r="AM31" s="19">
        <v>1.7475E8</v>
      </c>
      <c r="AN31" s="19">
        <v>12000.0</v>
      </c>
      <c r="AO31" s="19">
        <v>0.0</v>
      </c>
      <c r="AP31" s="19">
        <v>1.8405E8</v>
      </c>
      <c r="AQ31" s="20">
        <v>249000.0</v>
      </c>
      <c r="AR31" s="20">
        <v>0.0</v>
      </c>
      <c r="AS31" s="20">
        <v>3.78705E9</v>
      </c>
    </row>
    <row r="32" ht="15.75" customHeight="1">
      <c r="A32" s="18"/>
      <c r="B32" s="18"/>
      <c r="C32" s="18" t="s">
        <v>25</v>
      </c>
      <c r="D32" s="18" t="s">
        <v>55</v>
      </c>
      <c r="E32" s="19">
        <v>8.0</v>
      </c>
      <c r="F32" s="19">
        <v>1.0</v>
      </c>
      <c r="G32" s="19">
        <v>5850.0</v>
      </c>
      <c r="H32" s="19">
        <v>0.0</v>
      </c>
      <c r="I32" s="19">
        <v>2.025E8</v>
      </c>
      <c r="J32" s="19">
        <v>576.0</v>
      </c>
      <c r="K32" s="19">
        <v>0.0</v>
      </c>
      <c r="L32" s="19">
        <v>2712000.0</v>
      </c>
      <c r="M32" s="19">
        <v>1695.0</v>
      </c>
      <c r="N32" s="19">
        <v>0.0</v>
      </c>
      <c r="O32" s="19">
        <v>1.17E7</v>
      </c>
      <c r="P32" s="19">
        <v>1746.0</v>
      </c>
      <c r="Q32" s="19">
        <v>0.0</v>
      </c>
      <c r="R32" s="19">
        <v>1.185E7</v>
      </c>
      <c r="S32" s="19">
        <v>780.0</v>
      </c>
      <c r="T32" s="19">
        <v>0.0</v>
      </c>
      <c r="U32" s="19">
        <v>3360000.0</v>
      </c>
      <c r="V32" s="19">
        <v>588.0</v>
      </c>
      <c r="W32" s="19">
        <v>0.0</v>
      </c>
      <c r="X32" s="19">
        <v>282000.0</v>
      </c>
      <c r="Y32" s="19">
        <v>690.0</v>
      </c>
      <c r="Z32" s="19">
        <v>0.0</v>
      </c>
      <c r="AA32" s="19">
        <v>3600000.0</v>
      </c>
      <c r="AB32" s="19">
        <v>666.0</v>
      </c>
      <c r="AC32" s="19">
        <v>0.0</v>
      </c>
      <c r="AD32" s="19">
        <v>3114000.0</v>
      </c>
      <c r="AE32" s="19">
        <v>660.0</v>
      </c>
      <c r="AF32" s="19">
        <v>0.0</v>
      </c>
      <c r="AG32" s="19">
        <v>5040000.0</v>
      </c>
      <c r="AH32" s="19">
        <v>576.0</v>
      </c>
      <c r="AI32" s="19">
        <v>12.0</v>
      </c>
      <c r="AJ32" s="19">
        <v>5424000.0</v>
      </c>
      <c r="AK32" s="19">
        <v>780.0</v>
      </c>
      <c r="AL32" s="19">
        <v>0.0</v>
      </c>
      <c r="AM32" s="19">
        <v>3360000.0</v>
      </c>
      <c r="AN32" s="19">
        <v>1680.0</v>
      </c>
      <c r="AO32" s="19">
        <v>0.0</v>
      </c>
      <c r="AP32" s="19">
        <v>1.44E7</v>
      </c>
      <c r="AQ32" s="20">
        <v>16287.0</v>
      </c>
      <c r="AR32" s="20">
        <v>12.0</v>
      </c>
      <c r="AS32" s="20">
        <v>2.67342E8</v>
      </c>
    </row>
    <row r="33" ht="15.75" customHeight="1">
      <c r="A33" s="18"/>
      <c r="B33" s="18"/>
      <c r="C33" s="18" t="s">
        <v>28</v>
      </c>
      <c r="D33" s="18" t="s">
        <v>56</v>
      </c>
      <c r="E33" s="19">
        <v>19.0</v>
      </c>
      <c r="F33" s="19">
        <v>6.0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>
        <v>0.0</v>
      </c>
      <c r="AR33" s="20">
        <v>0.0</v>
      </c>
      <c r="AS33" s="20">
        <v>0.0</v>
      </c>
    </row>
    <row r="34" ht="15.75" customHeight="1">
      <c r="A34" s="18"/>
      <c r="B34" s="18"/>
      <c r="C34" s="18" t="s">
        <v>36</v>
      </c>
      <c r="D34" s="18" t="s">
        <v>57</v>
      </c>
      <c r="E34" s="19">
        <v>2.0</v>
      </c>
      <c r="F34" s="19">
        <v>0.0</v>
      </c>
      <c r="G34" s="19">
        <v>3150.0</v>
      </c>
      <c r="H34" s="19">
        <v>0.0</v>
      </c>
      <c r="I34" s="19">
        <v>0.0</v>
      </c>
      <c r="J34" s="19">
        <v>3456.0</v>
      </c>
      <c r="K34" s="19">
        <v>0.0</v>
      </c>
      <c r="L34" s="19">
        <v>0.0</v>
      </c>
      <c r="M34" s="19">
        <v>4086.0</v>
      </c>
      <c r="N34" s="19">
        <v>0.0</v>
      </c>
      <c r="O34" s="19">
        <v>0.0</v>
      </c>
      <c r="P34" s="19">
        <v>3150.0</v>
      </c>
      <c r="Q34" s="19">
        <v>0.0</v>
      </c>
      <c r="R34" s="19">
        <v>0.0</v>
      </c>
      <c r="S34" s="19">
        <v>6690.0</v>
      </c>
      <c r="T34" s="19">
        <v>0.0</v>
      </c>
      <c r="U34" s="19">
        <v>0.0</v>
      </c>
      <c r="V34" s="19">
        <v>10800.0</v>
      </c>
      <c r="W34" s="19">
        <v>0.0</v>
      </c>
      <c r="X34" s="19">
        <v>0.0</v>
      </c>
      <c r="Y34" s="19">
        <v>13500.0</v>
      </c>
      <c r="Z34" s="19">
        <v>0.0</v>
      </c>
      <c r="AA34" s="19">
        <v>0.0</v>
      </c>
      <c r="AB34" s="19">
        <v>13080.0</v>
      </c>
      <c r="AC34" s="19">
        <v>0.0</v>
      </c>
      <c r="AD34" s="19">
        <v>0.0</v>
      </c>
      <c r="AE34" s="19">
        <v>24180.0</v>
      </c>
      <c r="AF34" s="19">
        <v>0.0</v>
      </c>
      <c r="AG34" s="19">
        <v>0.0</v>
      </c>
      <c r="AH34" s="19">
        <v>26100.0</v>
      </c>
      <c r="AI34" s="19">
        <v>0.0</v>
      </c>
      <c r="AJ34" s="19">
        <v>0.0</v>
      </c>
      <c r="AK34" s="19">
        <v>73680.0</v>
      </c>
      <c r="AL34" s="19">
        <v>0.0</v>
      </c>
      <c r="AM34" s="19">
        <v>0.0</v>
      </c>
      <c r="AN34" s="19">
        <v>70350.0</v>
      </c>
      <c r="AO34" s="19">
        <v>0.0</v>
      </c>
      <c r="AP34" s="19">
        <v>0.0</v>
      </c>
      <c r="AQ34" s="20">
        <v>252222.0</v>
      </c>
      <c r="AR34" s="20">
        <v>0.0</v>
      </c>
      <c r="AS34" s="20">
        <v>0.0</v>
      </c>
    </row>
    <row r="35" ht="15.75" customHeight="1">
      <c r="A35" s="18"/>
      <c r="B35" s="18"/>
      <c r="C35" s="18" t="s">
        <v>28</v>
      </c>
      <c r="D35" s="18" t="s">
        <v>58</v>
      </c>
      <c r="E35" s="19">
        <v>23.0</v>
      </c>
      <c r="F35" s="19">
        <v>9.0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>
        <v>0.0</v>
      </c>
      <c r="AR35" s="20">
        <v>0.0</v>
      </c>
      <c r="AS35" s="20">
        <v>0.0</v>
      </c>
    </row>
    <row r="36" ht="15.75" customHeight="1">
      <c r="A36" s="18"/>
      <c r="B36" s="18"/>
      <c r="C36" s="18" t="s">
        <v>25</v>
      </c>
      <c r="D36" s="18" t="s">
        <v>59</v>
      </c>
      <c r="E36" s="19">
        <v>5.0</v>
      </c>
      <c r="F36" s="19">
        <v>2.0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>
        <v>0.0</v>
      </c>
      <c r="AR36" s="20">
        <v>0.0</v>
      </c>
      <c r="AS36" s="20">
        <v>0.0</v>
      </c>
    </row>
    <row r="37" ht="15.75" customHeight="1">
      <c r="A37" s="18"/>
      <c r="B37" s="18"/>
      <c r="C37" s="18" t="s">
        <v>36</v>
      </c>
      <c r="D37" s="18" t="s">
        <v>60</v>
      </c>
      <c r="E37" s="19">
        <v>15.0</v>
      </c>
      <c r="F37" s="19">
        <v>4.0</v>
      </c>
      <c r="G37" s="19">
        <v>75297.0</v>
      </c>
      <c r="H37" s="19">
        <v>0.0</v>
      </c>
      <c r="I37" s="19">
        <v>6.74565E8</v>
      </c>
      <c r="J37" s="19">
        <v>46878.0</v>
      </c>
      <c r="K37" s="19">
        <v>330.0</v>
      </c>
      <c r="L37" s="19">
        <v>8.7576E8</v>
      </c>
      <c r="M37" s="19">
        <v>57234.0</v>
      </c>
      <c r="N37" s="19">
        <v>360.0</v>
      </c>
      <c r="O37" s="19">
        <v>1.00653E9</v>
      </c>
      <c r="P37" s="19">
        <v>84591.0</v>
      </c>
      <c r="Q37" s="19">
        <v>105.0</v>
      </c>
      <c r="R37" s="19">
        <v>1.46406E9</v>
      </c>
      <c r="S37" s="19">
        <v>82848.0</v>
      </c>
      <c r="T37" s="19">
        <v>75.0</v>
      </c>
      <c r="U37" s="19">
        <v>1.37292E9</v>
      </c>
      <c r="V37" s="19">
        <v>69207.0</v>
      </c>
      <c r="W37" s="19">
        <v>78.0</v>
      </c>
      <c r="X37" s="19">
        <v>1.21188E9</v>
      </c>
      <c r="Y37" s="19">
        <v>83940.0</v>
      </c>
      <c r="Z37" s="19">
        <v>0.0</v>
      </c>
      <c r="AA37" s="19">
        <v>0.0</v>
      </c>
      <c r="AB37" s="19">
        <v>39171.0</v>
      </c>
      <c r="AC37" s="19">
        <v>81.0</v>
      </c>
      <c r="AD37" s="19">
        <v>0.0</v>
      </c>
      <c r="AE37" s="19">
        <v>47586.0</v>
      </c>
      <c r="AF37" s="19">
        <v>333.0</v>
      </c>
      <c r="AG37" s="19">
        <v>0.0</v>
      </c>
      <c r="AH37" s="19">
        <v>35922.0</v>
      </c>
      <c r="AI37" s="19">
        <v>126.0</v>
      </c>
      <c r="AJ37" s="19">
        <v>0.0</v>
      </c>
      <c r="AK37" s="19">
        <v>81990.0</v>
      </c>
      <c r="AL37" s="19">
        <v>261.0</v>
      </c>
      <c r="AM37" s="19">
        <v>0.0</v>
      </c>
      <c r="AN37" s="19">
        <v>137235.0</v>
      </c>
      <c r="AO37" s="19">
        <v>1749.0</v>
      </c>
      <c r="AP37" s="19">
        <v>0.0</v>
      </c>
      <c r="AQ37" s="20">
        <v>841899.0</v>
      </c>
      <c r="AR37" s="20">
        <v>3498.0</v>
      </c>
      <c r="AS37" s="20">
        <v>6.605715E9</v>
      </c>
    </row>
    <row r="38" ht="15.75" customHeight="1">
      <c r="A38" s="18"/>
      <c r="B38" s="18"/>
      <c r="C38" s="18" t="s">
        <v>25</v>
      </c>
      <c r="D38" s="18" t="s">
        <v>61</v>
      </c>
      <c r="E38" s="19">
        <v>27.0</v>
      </c>
      <c r="F38" s="19">
        <v>5.0</v>
      </c>
      <c r="G38" s="19">
        <v>19161.0</v>
      </c>
      <c r="H38" s="19">
        <v>0.0</v>
      </c>
      <c r="I38" s="19">
        <v>1.21875E9</v>
      </c>
      <c r="J38" s="19">
        <v>9243.0</v>
      </c>
      <c r="K38" s="19">
        <v>0.0</v>
      </c>
      <c r="L38" s="19">
        <v>9.63E7</v>
      </c>
      <c r="M38" s="19">
        <v>11487.0</v>
      </c>
      <c r="N38" s="19">
        <v>0.0</v>
      </c>
      <c r="O38" s="19">
        <v>1.107E8</v>
      </c>
      <c r="P38" s="19">
        <v>18693.0</v>
      </c>
      <c r="Q38" s="19">
        <v>0.0</v>
      </c>
      <c r="R38" s="19">
        <v>1.0815E8</v>
      </c>
      <c r="S38" s="19">
        <v>17103.0</v>
      </c>
      <c r="T38" s="19">
        <v>0.0</v>
      </c>
      <c r="U38" s="19">
        <v>0.0</v>
      </c>
      <c r="V38" s="19">
        <v>13053.0</v>
      </c>
      <c r="W38" s="19">
        <v>0.0</v>
      </c>
      <c r="X38" s="19">
        <v>0.0</v>
      </c>
      <c r="Y38" s="19">
        <v>17685.0</v>
      </c>
      <c r="Z38" s="19">
        <v>0.0</v>
      </c>
      <c r="AA38" s="19">
        <v>0.0</v>
      </c>
      <c r="AB38" s="19">
        <v>6366.0</v>
      </c>
      <c r="AC38" s="19">
        <v>0.0</v>
      </c>
      <c r="AD38" s="19">
        <v>0.0</v>
      </c>
      <c r="AE38" s="19">
        <v>9102.0</v>
      </c>
      <c r="AF38" s="19">
        <v>0.0</v>
      </c>
      <c r="AG38" s="19">
        <v>2.8971E8</v>
      </c>
      <c r="AH38" s="19">
        <v>10593.0</v>
      </c>
      <c r="AI38" s="19">
        <v>0.0</v>
      </c>
      <c r="AJ38" s="19">
        <v>3.2415E8</v>
      </c>
      <c r="AK38" s="19">
        <v>5895.0</v>
      </c>
      <c r="AL38" s="19">
        <v>12.0</v>
      </c>
      <c r="AM38" s="19">
        <v>7.4364E8</v>
      </c>
      <c r="AN38" s="19">
        <v>8040.0</v>
      </c>
      <c r="AO38" s="19">
        <v>0.0</v>
      </c>
      <c r="AP38" s="19">
        <v>3.0201E8</v>
      </c>
      <c r="AQ38" s="20">
        <v>146421.0</v>
      </c>
      <c r="AR38" s="20">
        <v>12.0</v>
      </c>
      <c r="AS38" s="20">
        <v>3.19341E9</v>
      </c>
    </row>
    <row r="39" ht="15.75" customHeight="1">
      <c r="A39" s="21"/>
      <c r="B39" s="21"/>
      <c r="C39" s="21" t="s">
        <v>36</v>
      </c>
      <c r="D39" s="21" t="s">
        <v>62</v>
      </c>
      <c r="E39" s="22">
        <v>6.0</v>
      </c>
      <c r="F39" s="22">
        <v>0.0</v>
      </c>
      <c r="G39" s="22">
        <v>10299.0</v>
      </c>
      <c r="H39" s="22">
        <v>0.0</v>
      </c>
      <c r="I39" s="22">
        <v>7.16115E7</v>
      </c>
      <c r="J39" s="22">
        <v>6870.0</v>
      </c>
      <c r="K39" s="22">
        <v>0.0</v>
      </c>
      <c r="L39" s="22">
        <v>4.7133E7</v>
      </c>
      <c r="M39" s="22">
        <v>8307.0</v>
      </c>
      <c r="N39" s="22">
        <v>0.0</v>
      </c>
      <c r="O39" s="22">
        <v>5.4756E7</v>
      </c>
      <c r="P39" s="22">
        <v>9852.0</v>
      </c>
      <c r="Q39" s="22">
        <v>0.0</v>
      </c>
      <c r="R39" s="22">
        <v>6.78135E7</v>
      </c>
      <c r="S39" s="22">
        <v>13182.0</v>
      </c>
      <c r="T39" s="22">
        <v>0.0</v>
      </c>
      <c r="U39" s="22">
        <v>8.5725E7</v>
      </c>
      <c r="V39" s="22">
        <v>10350.0</v>
      </c>
      <c r="W39" s="22">
        <v>0.0</v>
      </c>
      <c r="X39" s="22">
        <v>7.98585E7</v>
      </c>
      <c r="Y39" s="22">
        <v>10650.0</v>
      </c>
      <c r="Z39" s="22">
        <v>0.0</v>
      </c>
      <c r="AA39" s="22">
        <v>8.2011E7</v>
      </c>
      <c r="AB39" s="22">
        <v>6171.0</v>
      </c>
      <c r="AC39" s="22">
        <v>0.0</v>
      </c>
      <c r="AD39" s="22">
        <v>4.3221E7</v>
      </c>
      <c r="AE39" s="22">
        <v>9003.0</v>
      </c>
      <c r="AF39" s="22">
        <v>0.0</v>
      </c>
      <c r="AG39" s="22">
        <v>6.5439E7</v>
      </c>
      <c r="AH39" s="22">
        <v>11145.0</v>
      </c>
      <c r="AI39" s="22">
        <v>0.0</v>
      </c>
      <c r="AJ39" s="22">
        <v>7.4061E7</v>
      </c>
      <c r="AK39" s="22">
        <v>12243.0</v>
      </c>
      <c r="AL39" s="22">
        <v>0.0</v>
      </c>
      <c r="AM39" s="22">
        <v>7.5171E7</v>
      </c>
      <c r="AN39" s="22">
        <v>17481.0</v>
      </c>
      <c r="AO39" s="22">
        <v>0.0</v>
      </c>
      <c r="AP39" s="22">
        <v>1.663311E9</v>
      </c>
      <c r="AQ39" s="23">
        <v>125553.0</v>
      </c>
      <c r="AR39" s="23">
        <v>0.0</v>
      </c>
      <c r="AS39" s="23">
        <v>2.4101115E9</v>
      </c>
    </row>
    <row r="40" ht="15.75" customHeight="1">
      <c r="A40" s="18"/>
      <c r="B40" s="18"/>
      <c r="C40" s="18" t="s">
        <v>25</v>
      </c>
      <c r="D40" s="18" t="s">
        <v>63</v>
      </c>
      <c r="E40" s="19">
        <v>6.0</v>
      </c>
      <c r="F40" s="19">
        <v>1.0</v>
      </c>
      <c r="G40" s="19">
        <v>24255.0</v>
      </c>
      <c r="H40" s="19">
        <v>0.0</v>
      </c>
      <c r="I40" s="19">
        <v>1.47249E8</v>
      </c>
      <c r="J40" s="19">
        <v>25101.0</v>
      </c>
      <c r="K40" s="19">
        <v>0.0</v>
      </c>
      <c r="L40" s="19">
        <v>1.08537E8</v>
      </c>
      <c r="M40" s="19">
        <v>31098.0</v>
      </c>
      <c r="N40" s="19">
        <v>0.0</v>
      </c>
      <c r="O40" s="19">
        <v>1.39164E8</v>
      </c>
      <c r="P40" s="19">
        <v>32892.0</v>
      </c>
      <c r="Q40" s="19">
        <v>0.0</v>
      </c>
      <c r="R40" s="19">
        <v>2.06115E8</v>
      </c>
      <c r="S40" s="19">
        <v>43998.0</v>
      </c>
      <c r="T40" s="19">
        <v>0.0</v>
      </c>
      <c r="U40" s="19">
        <v>2.9151E8</v>
      </c>
      <c r="V40" s="19">
        <v>23976.0</v>
      </c>
      <c r="W40" s="19">
        <v>0.0</v>
      </c>
      <c r="X40" s="19">
        <v>1.69275E8</v>
      </c>
      <c r="Y40" s="19">
        <v>44031.0</v>
      </c>
      <c r="Z40" s="19">
        <v>0.0</v>
      </c>
      <c r="AA40" s="19">
        <v>3.12321E8</v>
      </c>
      <c r="AB40" s="19">
        <v>31917.0</v>
      </c>
      <c r="AC40" s="19">
        <v>0.0</v>
      </c>
      <c r="AD40" s="19">
        <v>2.00235E8</v>
      </c>
      <c r="AE40" s="19">
        <v>36555.0</v>
      </c>
      <c r="AF40" s="19">
        <v>0.0</v>
      </c>
      <c r="AG40" s="19">
        <v>2.397E8</v>
      </c>
      <c r="AH40" s="19">
        <v>41532.0</v>
      </c>
      <c r="AI40" s="19">
        <v>0.0</v>
      </c>
      <c r="AJ40" s="19">
        <v>2.63595E8</v>
      </c>
      <c r="AK40" s="19">
        <v>30228.0</v>
      </c>
      <c r="AL40" s="19">
        <v>0.0</v>
      </c>
      <c r="AM40" s="19">
        <v>1.89525E8</v>
      </c>
      <c r="AN40" s="19">
        <v>54372.0</v>
      </c>
      <c r="AO40" s="19">
        <v>0.0</v>
      </c>
      <c r="AP40" s="19">
        <v>4.91439E9</v>
      </c>
      <c r="AQ40" s="20">
        <v>419955.0</v>
      </c>
      <c r="AR40" s="20">
        <v>0.0</v>
      </c>
      <c r="AS40" s="20">
        <v>7.181616E9</v>
      </c>
    </row>
    <row r="41" ht="15.75" customHeight="1">
      <c r="A41" s="18"/>
      <c r="B41" s="18"/>
      <c r="C41" s="18" t="s">
        <v>38</v>
      </c>
      <c r="D41" s="18" t="s">
        <v>64</v>
      </c>
      <c r="E41" s="19">
        <v>1306.0</v>
      </c>
      <c r="F41" s="19">
        <v>1720.0</v>
      </c>
      <c r="G41" s="19">
        <v>12999.0</v>
      </c>
      <c r="H41" s="19">
        <v>0.0</v>
      </c>
      <c r="I41" s="19">
        <v>0.0</v>
      </c>
      <c r="J41" s="19">
        <v>11169.0</v>
      </c>
      <c r="K41" s="19">
        <v>375.0</v>
      </c>
      <c r="L41" s="19">
        <v>0.0</v>
      </c>
      <c r="M41" s="19">
        <v>13239.0</v>
      </c>
      <c r="N41" s="19">
        <v>0.0</v>
      </c>
      <c r="O41" s="19">
        <v>0.0</v>
      </c>
      <c r="P41" s="19">
        <v>12828.0</v>
      </c>
      <c r="Q41" s="19">
        <v>0.0</v>
      </c>
      <c r="R41" s="19">
        <v>0.0</v>
      </c>
      <c r="S41" s="19">
        <v>10716.0</v>
      </c>
      <c r="T41" s="19">
        <v>0.0</v>
      </c>
      <c r="U41" s="19">
        <v>0.0</v>
      </c>
      <c r="V41" s="19">
        <v>1542.0</v>
      </c>
      <c r="W41" s="19">
        <v>0.0</v>
      </c>
      <c r="X41" s="19">
        <v>0.0</v>
      </c>
      <c r="Y41" s="19">
        <v>1368.0</v>
      </c>
      <c r="Z41" s="19">
        <v>0.0</v>
      </c>
      <c r="AA41" s="19">
        <v>0.0</v>
      </c>
      <c r="AB41" s="19">
        <v>810.0</v>
      </c>
      <c r="AC41" s="19">
        <v>0.0</v>
      </c>
      <c r="AD41" s="19">
        <v>0.0</v>
      </c>
      <c r="AE41" s="19">
        <v>7380.0</v>
      </c>
      <c r="AF41" s="19">
        <v>0.0</v>
      </c>
      <c r="AG41" s="19">
        <v>0.0</v>
      </c>
      <c r="AH41" s="19">
        <v>11100.0</v>
      </c>
      <c r="AI41" s="19">
        <v>0.0</v>
      </c>
      <c r="AJ41" s="19">
        <v>0.0</v>
      </c>
      <c r="AK41" s="19">
        <v>14340.0</v>
      </c>
      <c r="AL41" s="19">
        <v>0.0</v>
      </c>
      <c r="AM41" s="19">
        <v>0.0</v>
      </c>
      <c r="AN41" s="19">
        <v>10380.0</v>
      </c>
      <c r="AO41" s="19">
        <v>0.0</v>
      </c>
      <c r="AP41" s="19">
        <v>0.0</v>
      </c>
      <c r="AQ41" s="20">
        <v>107871.0</v>
      </c>
      <c r="AR41" s="20">
        <v>375.0</v>
      </c>
      <c r="AS41" s="20">
        <v>0.0</v>
      </c>
    </row>
    <row r="42" ht="15.75" customHeight="1">
      <c r="A42" s="18"/>
      <c r="B42" s="18"/>
      <c r="C42" s="18" t="s">
        <v>25</v>
      </c>
      <c r="D42" s="18" t="s">
        <v>65</v>
      </c>
      <c r="E42" s="19">
        <v>282.0</v>
      </c>
      <c r="F42" s="19">
        <v>117.0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>
        <v>0.0</v>
      </c>
      <c r="AR42" s="20">
        <v>0.0</v>
      </c>
      <c r="AS42" s="20">
        <v>0.0</v>
      </c>
    </row>
    <row r="43" ht="15.75" customHeight="1">
      <c r="A43" s="18"/>
      <c r="B43" s="18"/>
      <c r="C43" s="18" t="s">
        <v>25</v>
      </c>
      <c r="D43" s="18" t="s">
        <v>66</v>
      </c>
      <c r="E43" s="19">
        <v>5.0</v>
      </c>
      <c r="F43" s="19">
        <v>6.0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>
        <v>0.0</v>
      </c>
      <c r="AR43" s="20">
        <v>0.0</v>
      </c>
      <c r="AS43" s="20">
        <v>0.0</v>
      </c>
    </row>
    <row r="44" ht="15.75" customHeight="1">
      <c r="A44" s="18"/>
      <c r="B44" s="18"/>
      <c r="C44" s="18" t="s">
        <v>38</v>
      </c>
      <c r="D44" s="18" t="s">
        <v>67</v>
      </c>
      <c r="E44" s="19">
        <v>28.0</v>
      </c>
      <c r="F44" s="19">
        <v>17.0</v>
      </c>
      <c r="G44" s="19">
        <v>17508.0</v>
      </c>
      <c r="H44" s="19">
        <v>0.0</v>
      </c>
      <c r="I44" s="19">
        <v>3.4443512649E10</v>
      </c>
      <c r="J44" s="19">
        <v>10953.0</v>
      </c>
      <c r="K44" s="19">
        <v>0.0</v>
      </c>
      <c r="L44" s="19">
        <v>4.52804964E9</v>
      </c>
      <c r="M44" s="19">
        <v>11307.0</v>
      </c>
      <c r="N44" s="19">
        <v>0.0</v>
      </c>
      <c r="O44" s="19">
        <v>1.623802413E9</v>
      </c>
      <c r="P44" s="19">
        <v>13440.0</v>
      </c>
      <c r="Q44" s="19">
        <v>0.0</v>
      </c>
      <c r="R44" s="19">
        <v>4.87913703E8</v>
      </c>
      <c r="S44" s="19">
        <v>9171.0</v>
      </c>
      <c r="T44" s="19">
        <v>0.0</v>
      </c>
      <c r="U44" s="19">
        <v>4.817777037E9</v>
      </c>
      <c r="V44" s="19">
        <v>12309.0</v>
      </c>
      <c r="W44" s="19">
        <v>0.0</v>
      </c>
      <c r="X44" s="19">
        <v>3.54265227E8</v>
      </c>
      <c r="Y44" s="19">
        <v>14028.0</v>
      </c>
      <c r="Z44" s="19">
        <v>0.0</v>
      </c>
      <c r="AA44" s="19">
        <v>3.376050711E9</v>
      </c>
      <c r="AB44" s="19">
        <v>10284.0</v>
      </c>
      <c r="AC44" s="19">
        <v>0.0</v>
      </c>
      <c r="AD44" s="19">
        <v>3.34414101E8</v>
      </c>
      <c r="AE44" s="19">
        <v>11271.0</v>
      </c>
      <c r="AF44" s="19">
        <v>0.0</v>
      </c>
      <c r="AG44" s="19">
        <v>2.026291632E9</v>
      </c>
      <c r="AH44" s="19">
        <v>9384.0</v>
      </c>
      <c r="AI44" s="19">
        <v>0.0</v>
      </c>
      <c r="AJ44" s="19">
        <v>2.32997145E9</v>
      </c>
      <c r="AK44" s="19">
        <v>7761.0</v>
      </c>
      <c r="AL44" s="19">
        <v>0.0</v>
      </c>
      <c r="AM44" s="19">
        <v>4.20539607E8</v>
      </c>
      <c r="AN44" s="19">
        <v>1404.0</v>
      </c>
      <c r="AO44" s="19">
        <v>0.0</v>
      </c>
      <c r="AP44" s="19">
        <v>3.51E7</v>
      </c>
      <c r="AQ44" s="20">
        <v>128820.0</v>
      </c>
      <c r="AR44" s="20">
        <v>0.0</v>
      </c>
      <c r="AS44" s="20">
        <v>5.477768817E10</v>
      </c>
    </row>
    <row r="45" ht="15.75" customHeight="1">
      <c r="A45" s="18"/>
      <c r="B45" s="18"/>
      <c r="C45" s="18" t="s">
        <v>25</v>
      </c>
      <c r="D45" s="18" t="s">
        <v>68</v>
      </c>
      <c r="E45" s="19">
        <v>47.0</v>
      </c>
      <c r="F45" s="19">
        <v>30.0</v>
      </c>
      <c r="G45" s="19">
        <v>3588.0</v>
      </c>
      <c r="H45" s="19">
        <v>267.0</v>
      </c>
      <c r="I45" s="19">
        <v>4.64355E7</v>
      </c>
      <c r="J45" s="19">
        <v>2316.0</v>
      </c>
      <c r="K45" s="19">
        <v>66.0</v>
      </c>
      <c r="L45" s="19">
        <v>2.95605E7</v>
      </c>
      <c r="M45" s="19">
        <v>1881.0</v>
      </c>
      <c r="N45" s="19">
        <v>51.0</v>
      </c>
      <c r="O45" s="19">
        <v>3.2346E7</v>
      </c>
      <c r="P45" s="19">
        <v>2520.0</v>
      </c>
      <c r="Q45" s="19">
        <v>81.0</v>
      </c>
      <c r="R45" s="19">
        <v>3.9828E7</v>
      </c>
      <c r="S45" s="19">
        <v>1428.0</v>
      </c>
      <c r="T45" s="19">
        <v>9.0</v>
      </c>
      <c r="U45" s="19">
        <v>1.0644E7</v>
      </c>
      <c r="V45" s="19">
        <v>1503.0</v>
      </c>
      <c r="W45" s="19">
        <v>0.0</v>
      </c>
      <c r="X45" s="19">
        <v>5689500.0</v>
      </c>
      <c r="Y45" s="19">
        <v>1728.0</v>
      </c>
      <c r="Z45" s="19">
        <v>9.0</v>
      </c>
      <c r="AA45" s="19">
        <v>1.3425E7</v>
      </c>
      <c r="AB45" s="19">
        <v>2427.0</v>
      </c>
      <c r="AC45" s="19">
        <v>198.0</v>
      </c>
      <c r="AD45" s="19">
        <v>5.5935E7</v>
      </c>
      <c r="AE45" s="19">
        <v>2850.0</v>
      </c>
      <c r="AF45" s="19">
        <v>285.0</v>
      </c>
      <c r="AG45" s="19">
        <v>3.6099E7</v>
      </c>
      <c r="AH45" s="19">
        <v>1380.0</v>
      </c>
      <c r="AI45" s="19">
        <v>0.0</v>
      </c>
      <c r="AJ45" s="19">
        <v>5340000.0</v>
      </c>
      <c r="AK45" s="19">
        <v>1728.0</v>
      </c>
      <c r="AL45" s="19">
        <v>0.0</v>
      </c>
      <c r="AM45" s="19">
        <v>6714000.0</v>
      </c>
      <c r="AN45" s="19">
        <v>2340.0</v>
      </c>
      <c r="AO45" s="19">
        <v>0.0</v>
      </c>
      <c r="AP45" s="19">
        <v>8370000.0</v>
      </c>
      <c r="AQ45" s="20">
        <v>25689.0</v>
      </c>
      <c r="AR45" s="20">
        <v>966.0</v>
      </c>
      <c r="AS45" s="20">
        <v>2.903865E8</v>
      </c>
    </row>
    <row r="46" ht="15.75" customHeight="1">
      <c r="A46" s="18"/>
      <c r="B46" s="18"/>
      <c r="C46" s="18" t="s">
        <v>25</v>
      </c>
      <c r="D46" s="18" t="s">
        <v>69</v>
      </c>
      <c r="E46" s="19">
        <v>7.0</v>
      </c>
      <c r="F46" s="19">
        <v>5.0</v>
      </c>
      <c r="G46" s="19">
        <v>4134.0</v>
      </c>
      <c r="H46" s="19">
        <v>0.0</v>
      </c>
      <c r="I46" s="19">
        <v>2.6154E7</v>
      </c>
      <c r="J46" s="19">
        <v>3297.0</v>
      </c>
      <c r="K46" s="19">
        <v>0.0</v>
      </c>
      <c r="L46" s="19">
        <v>2.1009E7</v>
      </c>
      <c r="M46" s="19">
        <v>4485.0</v>
      </c>
      <c r="N46" s="19">
        <v>105.0</v>
      </c>
      <c r="O46" s="19">
        <v>4.1496E7</v>
      </c>
      <c r="P46" s="19">
        <v>4050.0</v>
      </c>
      <c r="Q46" s="19">
        <v>90.0</v>
      </c>
      <c r="R46" s="19">
        <v>5.6844E7</v>
      </c>
      <c r="S46" s="19">
        <v>3810.0</v>
      </c>
      <c r="T46" s="19">
        <v>0.0</v>
      </c>
      <c r="U46" s="19">
        <v>2.4384E7</v>
      </c>
      <c r="V46" s="19">
        <v>3840.0</v>
      </c>
      <c r="W46" s="19">
        <v>0.0</v>
      </c>
      <c r="X46" s="19">
        <v>2.0709E7</v>
      </c>
      <c r="Y46" s="19">
        <v>4620.0</v>
      </c>
      <c r="Z46" s="19">
        <v>0.0</v>
      </c>
      <c r="AA46" s="19">
        <v>1.944E7</v>
      </c>
      <c r="AB46" s="19">
        <v>4050.0</v>
      </c>
      <c r="AC46" s="19">
        <v>0.0</v>
      </c>
      <c r="AD46" s="19">
        <v>2.0757E7</v>
      </c>
      <c r="AE46" s="19">
        <v>870.0</v>
      </c>
      <c r="AF46" s="19">
        <v>0.0</v>
      </c>
      <c r="AG46" s="19">
        <v>1.167E7</v>
      </c>
      <c r="AH46" s="19">
        <v>1161.0</v>
      </c>
      <c r="AI46" s="19">
        <v>0.0</v>
      </c>
      <c r="AJ46" s="19">
        <v>1.035E7</v>
      </c>
      <c r="AK46" s="19">
        <v>1374.0</v>
      </c>
      <c r="AL46" s="19">
        <v>0.0</v>
      </c>
      <c r="AM46" s="19">
        <v>1.71E7</v>
      </c>
      <c r="AN46" s="19">
        <v>5649.0</v>
      </c>
      <c r="AO46" s="19">
        <v>0.0</v>
      </c>
      <c r="AP46" s="19">
        <v>3.5634E7</v>
      </c>
      <c r="AQ46" s="20">
        <v>41340.0</v>
      </c>
      <c r="AR46" s="20">
        <v>195.0</v>
      </c>
      <c r="AS46" s="20">
        <v>3.05547E8</v>
      </c>
    </row>
    <row r="47" ht="15.75" customHeight="1">
      <c r="A47" s="18"/>
      <c r="B47" s="18"/>
      <c r="C47" s="18" t="s">
        <v>25</v>
      </c>
      <c r="D47" s="18" t="s">
        <v>70</v>
      </c>
      <c r="E47" s="19">
        <v>25.0</v>
      </c>
      <c r="F47" s="19">
        <v>7.0</v>
      </c>
      <c r="G47" s="19">
        <v>23706.0</v>
      </c>
      <c r="H47" s="19">
        <v>0.0</v>
      </c>
      <c r="I47" s="19">
        <v>1.117467E9</v>
      </c>
      <c r="J47" s="19">
        <v>10473.0</v>
      </c>
      <c r="K47" s="19">
        <v>0.0</v>
      </c>
      <c r="L47" s="19">
        <v>1.6707E8</v>
      </c>
      <c r="M47" s="19">
        <v>19032.0</v>
      </c>
      <c r="N47" s="19">
        <v>0.0</v>
      </c>
      <c r="O47" s="19">
        <v>2.99355E8</v>
      </c>
      <c r="P47" s="19">
        <v>22725.0</v>
      </c>
      <c r="Q47" s="19">
        <v>0.0</v>
      </c>
      <c r="R47" s="19">
        <v>3.50475E8</v>
      </c>
      <c r="S47" s="19">
        <v>24738.0</v>
      </c>
      <c r="T47" s="19">
        <v>0.0</v>
      </c>
      <c r="U47" s="19">
        <v>3.799968E8</v>
      </c>
      <c r="V47" s="19">
        <v>38562.0</v>
      </c>
      <c r="W47" s="19">
        <v>0.0</v>
      </c>
      <c r="X47" s="19">
        <v>5.87445E8</v>
      </c>
      <c r="Y47" s="19">
        <v>52884.0</v>
      </c>
      <c r="Z47" s="19">
        <v>0.0</v>
      </c>
      <c r="AA47" s="19">
        <v>8.5116E8</v>
      </c>
      <c r="AB47" s="19">
        <v>23601.0</v>
      </c>
      <c r="AC47" s="19">
        <v>0.0</v>
      </c>
      <c r="AD47" s="19">
        <v>3.91365E8</v>
      </c>
      <c r="AE47" s="19">
        <v>35754.0</v>
      </c>
      <c r="AF47" s="19">
        <v>0.0</v>
      </c>
      <c r="AG47" s="19">
        <v>5.56935E8</v>
      </c>
      <c r="AH47" s="19">
        <v>33000.0</v>
      </c>
      <c r="AI47" s="19">
        <v>0.0</v>
      </c>
      <c r="AJ47" s="19">
        <v>5.06175E8</v>
      </c>
      <c r="AK47" s="19">
        <v>21993.0</v>
      </c>
      <c r="AL47" s="19">
        <v>0.0</v>
      </c>
      <c r="AM47" s="19">
        <v>3.41895E8</v>
      </c>
      <c r="AN47" s="19">
        <v>43767.0</v>
      </c>
      <c r="AO47" s="19">
        <v>0.0</v>
      </c>
      <c r="AP47" s="19">
        <v>6.6255E8</v>
      </c>
      <c r="AQ47" s="20">
        <v>350235.0</v>
      </c>
      <c r="AR47" s="20">
        <v>0.0</v>
      </c>
      <c r="AS47" s="20">
        <v>6.2118888E9</v>
      </c>
    </row>
    <row r="48" ht="15.75" customHeight="1">
      <c r="A48" s="18"/>
      <c r="B48" s="18"/>
      <c r="C48" s="18" t="s">
        <v>25</v>
      </c>
      <c r="D48" s="18" t="s">
        <v>71</v>
      </c>
      <c r="E48" s="19">
        <v>24.0</v>
      </c>
      <c r="F48" s="19">
        <v>5.0</v>
      </c>
      <c r="G48" s="19">
        <v>12219.0</v>
      </c>
      <c r="H48" s="19">
        <v>0.0</v>
      </c>
      <c r="I48" s="19">
        <v>1.6472025E8</v>
      </c>
      <c r="J48" s="19">
        <v>7476.0</v>
      </c>
      <c r="K48" s="19">
        <v>0.0</v>
      </c>
      <c r="L48" s="19">
        <v>9.679875E7</v>
      </c>
      <c r="M48" s="19">
        <v>10593.0</v>
      </c>
      <c r="N48" s="19">
        <v>0.0</v>
      </c>
      <c r="O48" s="19">
        <v>1.3320975E8</v>
      </c>
      <c r="P48" s="19">
        <v>27474.0</v>
      </c>
      <c r="Q48" s="19">
        <v>0.0</v>
      </c>
      <c r="R48" s="19">
        <v>3.30333E8</v>
      </c>
      <c r="S48" s="19">
        <v>29970.0</v>
      </c>
      <c r="T48" s="19">
        <v>0.0</v>
      </c>
      <c r="U48" s="19">
        <v>2.88546E8</v>
      </c>
      <c r="V48" s="19">
        <v>16308.0</v>
      </c>
      <c r="W48" s="19">
        <v>0.0</v>
      </c>
      <c r="X48" s="19">
        <v>3.9446373E8</v>
      </c>
      <c r="Y48" s="19">
        <v>26337.0</v>
      </c>
      <c r="Z48" s="19">
        <v>0.0</v>
      </c>
      <c r="AA48" s="19">
        <v>7.25247E8</v>
      </c>
      <c r="AB48" s="19">
        <v>20679.0</v>
      </c>
      <c r="AC48" s="19">
        <v>0.0</v>
      </c>
      <c r="AD48" s="19">
        <v>4.38588E8</v>
      </c>
      <c r="AE48" s="19">
        <v>22773.0</v>
      </c>
      <c r="AF48" s="19">
        <v>0.0</v>
      </c>
      <c r="AG48" s="19">
        <v>4.3803165E8</v>
      </c>
      <c r="AH48" s="19">
        <v>22350.0</v>
      </c>
      <c r="AI48" s="19">
        <v>0.0</v>
      </c>
      <c r="AJ48" s="19">
        <v>4.314E8</v>
      </c>
      <c r="AK48" s="19">
        <v>19740.0</v>
      </c>
      <c r="AL48" s="19">
        <v>0.0</v>
      </c>
      <c r="AM48" s="19">
        <v>4.167E8</v>
      </c>
      <c r="AN48" s="19">
        <v>29400.0</v>
      </c>
      <c r="AO48" s="19">
        <v>0.0</v>
      </c>
      <c r="AP48" s="19">
        <v>5.307E8</v>
      </c>
      <c r="AQ48" s="20">
        <v>245319.0</v>
      </c>
      <c r="AR48" s="20">
        <v>0.0</v>
      </c>
      <c r="AS48" s="20">
        <v>4.38873813E9</v>
      </c>
    </row>
    <row r="49" ht="15.75" customHeight="1">
      <c r="A49" s="18"/>
      <c r="B49" s="18"/>
      <c r="C49" s="18" t="s">
        <v>25</v>
      </c>
      <c r="D49" s="18" t="s">
        <v>72</v>
      </c>
      <c r="E49" s="19">
        <v>28.0</v>
      </c>
      <c r="F49" s="19">
        <v>8.0</v>
      </c>
      <c r="G49" s="19">
        <v>15000.0</v>
      </c>
      <c r="H49" s="19">
        <v>0.0</v>
      </c>
      <c r="I49" s="19">
        <v>2.25459E9</v>
      </c>
      <c r="J49" s="19">
        <v>6300.0</v>
      </c>
      <c r="K49" s="19">
        <v>0.0</v>
      </c>
      <c r="L49" s="19">
        <v>7.7028E7</v>
      </c>
      <c r="M49" s="19">
        <v>1794.0</v>
      </c>
      <c r="N49" s="19">
        <v>0.0</v>
      </c>
      <c r="O49" s="19">
        <v>2.6049E7</v>
      </c>
      <c r="P49" s="19">
        <v>6000.0</v>
      </c>
      <c r="Q49" s="19">
        <v>0.0</v>
      </c>
      <c r="R49" s="19">
        <v>7.6395E7</v>
      </c>
      <c r="S49" s="19">
        <v>7200.0</v>
      </c>
      <c r="T49" s="19">
        <v>0.0</v>
      </c>
      <c r="U49" s="19">
        <v>8.8341E7</v>
      </c>
      <c r="V49" s="19">
        <v>4200.0</v>
      </c>
      <c r="W49" s="19">
        <v>0.0</v>
      </c>
      <c r="X49" s="19">
        <v>6.2466E7</v>
      </c>
      <c r="Y49" s="19">
        <v>21000.0</v>
      </c>
      <c r="Z49" s="19">
        <v>0.0</v>
      </c>
      <c r="AA49" s="19">
        <v>3.33519E8</v>
      </c>
      <c r="AB49" s="19">
        <v>18894.0</v>
      </c>
      <c r="AC49" s="19">
        <v>0.0</v>
      </c>
      <c r="AD49" s="19">
        <v>5.22513E8</v>
      </c>
      <c r="AE49" s="19">
        <v>36300.0</v>
      </c>
      <c r="AF49" s="19">
        <v>0.0</v>
      </c>
      <c r="AG49" s="19">
        <v>9.9279E8</v>
      </c>
      <c r="AH49" s="19">
        <v>32100.0</v>
      </c>
      <c r="AI49" s="19">
        <v>0.0</v>
      </c>
      <c r="AJ49" s="19">
        <v>8.7135E8</v>
      </c>
      <c r="AK49" s="19">
        <v>21000.0</v>
      </c>
      <c r="AL49" s="19">
        <v>0.0</v>
      </c>
      <c r="AM49" s="19">
        <v>2.94E8</v>
      </c>
      <c r="AN49" s="19">
        <v>38550.0</v>
      </c>
      <c r="AO49" s="19">
        <v>0.0</v>
      </c>
      <c r="AP49" s="19">
        <v>1.06218E9</v>
      </c>
      <c r="AQ49" s="20">
        <v>208338.0</v>
      </c>
      <c r="AR49" s="20">
        <v>0.0</v>
      </c>
      <c r="AS49" s="20">
        <v>6.661221E9</v>
      </c>
    </row>
    <row r="50" ht="15.75" customHeight="1">
      <c r="A50" s="18"/>
      <c r="B50" s="18"/>
      <c r="C50" s="18" t="s">
        <v>25</v>
      </c>
      <c r="D50" s="18" t="s">
        <v>73</v>
      </c>
      <c r="E50" s="19">
        <v>61.0</v>
      </c>
      <c r="F50" s="19">
        <v>19.0</v>
      </c>
      <c r="G50" s="19">
        <v>24684.0</v>
      </c>
      <c r="H50" s="19">
        <v>0.0</v>
      </c>
      <c r="I50" s="19">
        <v>2.55033E8</v>
      </c>
      <c r="J50" s="19">
        <v>10359.0</v>
      </c>
      <c r="K50" s="19">
        <v>0.0</v>
      </c>
      <c r="L50" s="19">
        <v>1.03182E8</v>
      </c>
      <c r="M50" s="19">
        <v>17676.0</v>
      </c>
      <c r="N50" s="19">
        <v>0.0</v>
      </c>
      <c r="O50" s="19">
        <v>1.77108E8</v>
      </c>
      <c r="P50" s="19">
        <v>21276.0</v>
      </c>
      <c r="Q50" s="19">
        <v>0.0</v>
      </c>
      <c r="R50" s="19">
        <v>2.16927E8</v>
      </c>
      <c r="S50" s="19">
        <v>22761.0</v>
      </c>
      <c r="T50" s="19">
        <v>0.0</v>
      </c>
      <c r="U50" s="19">
        <v>8.8008E7</v>
      </c>
      <c r="V50" s="19">
        <v>22440.0</v>
      </c>
      <c r="W50" s="19">
        <v>0.0</v>
      </c>
      <c r="X50" s="19">
        <v>2.3154E8</v>
      </c>
      <c r="Y50" s="19">
        <v>40350.0</v>
      </c>
      <c r="Z50" s="19">
        <v>0.0</v>
      </c>
      <c r="AA50" s="19">
        <v>5.19201E8</v>
      </c>
      <c r="AB50" s="19">
        <v>18699.0</v>
      </c>
      <c r="AC50" s="19">
        <v>0.0</v>
      </c>
      <c r="AD50" s="19">
        <v>2.35416E8</v>
      </c>
      <c r="AE50" s="19">
        <v>21828.0</v>
      </c>
      <c r="AF50" s="19">
        <v>0.0</v>
      </c>
      <c r="AG50" s="19">
        <v>2.83587E8</v>
      </c>
      <c r="AH50" s="19">
        <v>22416.0</v>
      </c>
      <c r="AI50" s="19">
        <v>0.0</v>
      </c>
      <c r="AJ50" s="19">
        <v>2.86449E8</v>
      </c>
      <c r="AK50" s="19">
        <v>13950.0</v>
      </c>
      <c r="AL50" s="19">
        <v>0.0</v>
      </c>
      <c r="AM50" s="19">
        <v>1.79289E8</v>
      </c>
      <c r="AN50" s="19">
        <v>33348.0</v>
      </c>
      <c r="AO50" s="19">
        <v>0.0</v>
      </c>
      <c r="AP50" s="19">
        <v>445362.0</v>
      </c>
      <c r="AQ50" s="20">
        <v>269787.0</v>
      </c>
      <c r="AR50" s="20">
        <v>0.0</v>
      </c>
      <c r="AS50" s="20">
        <v>2.576185362E9</v>
      </c>
    </row>
    <row r="51" ht="15.75" customHeight="1">
      <c r="A51" s="18"/>
      <c r="B51" s="18"/>
      <c r="C51" s="18" t="s">
        <v>28</v>
      </c>
      <c r="D51" s="18" t="s">
        <v>74</v>
      </c>
      <c r="E51" s="19">
        <v>5.0</v>
      </c>
      <c r="F51" s="19">
        <v>3.0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>
        <v>0.0</v>
      </c>
      <c r="AR51" s="20">
        <v>0.0</v>
      </c>
      <c r="AS51" s="20">
        <v>0.0</v>
      </c>
    </row>
    <row r="52" ht="15.75" customHeight="1">
      <c r="A52" s="18"/>
      <c r="B52" s="18"/>
      <c r="C52" s="18" t="s">
        <v>28</v>
      </c>
      <c r="D52" s="18" t="s">
        <v>75</v>
      </c>
      <c r="E52" s="19">
        <v>3.0</v>
      </c>
      <c r="F52" s="19">
        <v>0.0</v>
      </c>
      <c r="G52" s="19">
        <v>2889.0</v>
      </c>
      <c r="H52" s="19">
        <v>0.0</v>
      </c>
      <c r="I52" s="19">
        <v>1.6116E7</v>
      </c>
      <c r="J52" s="19">
        <v>1836.0</v>
      </c>
      <c r="K52" s="19">
        <v>0.0</v>
      </c>
      <c r="L52" s="19">
        <v>9807000.0</v>
      </c>
      <c r="M52" s="19">
        <v>2331.0</v>
      </c>
      <c r="N52" s="19">
        <v>0.0</v>
      </c>
      <c r="O52" s="19">
        <v>1.2864E7</v>
      </c>
      <c r="P52" s="19">
        <v>2889.0</v>
      </c>
      <c r="Q52" s="19">
        <v>0.0</v>
      </c>
      <c r="R52" s="19">
        <v>1.6116E7</v>
      </c>
      <c r="S52" s="19">
        <v>1470.0</v>
      </c>
      <c r="T52" s="19">
        <v>0.0</v>
      </c>
      <c r="U52" s="19">
        <v>1.263E7</v>
      </c>
      <c r="V52" s="19">
        <v>1404.0</v>
      </c>
      <c r="W52" s="19">
        <v>0.0</v>
      </c>
      <c r="X52" s="19">
        <v>1.242E7</v>
      </c>
      <c r="Y52" s="19">
        <v>1698.0</v>
      </c>
      <c r="Z52" s="19">
        <v>0.0</v>
      </c>
      <c r="AA52" s="19">
        <v>1.3137E7</v>
      </c>
      <c r="AB52" s="19">
        <v>1539.0</v>
      </c>
      <c r="AC52" s="19">
        <v>0.0</v>
      </c>
      <c r="AD52" s="19">
        <v>1.1763E7</v>
      </c>
      <c r="AE52" s="19">
        <v>2109.0</v>
      </c>
      <c r="AF52" s="19">
        <v>0.0</v>
      </c>
      <c r="AG52" s="19">
        <v>2.076E7</v>
      </c>
      <c r="AH52" s="19">
        <v>1842.0</v>
      </c>
      <c r="AI52" s="19">
        <v>0.0</v>
      </c>
      <c r="AJ52" s="19">
        <v>1.8492E7</v>
      </c>
      <c r="AK52" s="19">
        <v>1773.0</v>
      </c>
      <c r="AL52" s="19">
        <v>0.0</v>
      </c>
      <c r="AM52" s="19">
        <v>1.4529E7</v>
      </c>
      <c r="AN52" s="19">
        <v>2865.0</v>
      </c>
      <c r="AO52" s="19">
        <v>0.0</v>
      </c>
      <c r="AP52" s="19">
        <v>1.5675E7</v>
      </c>
      <c r="AQ52" s="20">
        <v>24645.0</v>
      </c>
      <c r="AR52" s="20">
        <v>0.0</v>
      </c>
      <c r="AS52" s="20">
        <v>1.74309E8</v>
      </c>
    </row>
    <row r="53" ht="15.75" customHeight="1">
      <c r="A53" s="18"/>
      <c r="B53" s="18"/>
      <c r="C53" s="18" t="s">
        <v>25</v>
      </c>
      <c r="D53" s="18" t="s">
        <v>76</v>
      </c>
      <c r="E53" s="19">
        <v>17.0</v>
      </c>
      <c r="F53" s="19">
        <v>4.0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0">
        <v>0.0</v>
      </c>
      <c r="AR53" s="20">
        <v>0.0</v>
      </c>
      <c r="AS53" s="20">
        <v>0.0</v>
      </c>
    </row>
    <row r="54" ht="15.75" customHeight="1">
      <c r="A54" s="18"/>
      <c r="B54" s="18"/>
      <c r="C54" s="18" t="s">
        <v>28</v>
      </c>
      <c r="D54" s="18" t="s">
        <v>77</v>
      </c>
      <c r="E54" s="19">
        <v>23.0</v>
      </c>
      <c r="F54" s="19">
        <v>9.0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0">
        <v>0.0</v>
      </c>
      <c r="AR54" s="20">
        <v>0.0</v>
      </c>
      <c r="AS54" s="20">
        <v>0.0</v>
      </c>
    </row>
    <row r="55" ht="15.75" customHeight="1">
      <c r="A55" s="18"/>
      <c r="B55" s="18"/>
      <c r="C55" s="18" t="s">
        <v>25</v>
      </c>
      <c r="D55" s="18" t="s">
        <v>78</v>
      </c>
      <c r="E55" s="19">
        <v>17.0</v>
      </c>
      <c r="F55" s="19">
        <v>2.0</v>
      </c>
      <c r="G55" s="19">
        <v>7305.0</v>
      </c>
      <c r="H55" s="19">
        <v>0.0</v>
      </c>
      <c r="I55" s="19">
        <v>1.461E8</v>
      </c>
      <c r="J55" s="19">
        <v>8049.0</v>
      </c>
      <c r="K55" s="19">
        <v>6.0</v>
      </c>
      <c r="L55" s="19">
        <v>2.0943E9</v>
      </c>
      <c r="M55" s="19">
        <v>8256.0</v>
      </c>
      <c r="N55" s="19">
        <v>3.0</v>
      </c>
      <c r="O55" s="19">
        <v>3.3024E8</v>
      </c>
      <c r="P55" s="19">
        <v>11664.0</v>
      </c>
      <c r="Q55" s="19">
        <v>0.0</v>
      </c>
      <c r="R55" s="19">
        <v>2.3328E8</v>
      </c>
      <c r="S55" s="19">
        <v>12108.0</v>
      </c>
      <c r="T55" s="19">
        <v>0.0</v>
      </c>
      <c r="U55" s="19">
        <v>2.4216E8</v>
      </c>
      <c r="V55" s="19">
        <v>14118.0</v>
      </c>
      <c r="W55" s="19">
        <v>18.0</v>
      </c>
      <c r="X55" s="19">
        <v>5.6472E8</v>
      </c>
      <c r="Y55" s="19">
        <v>11715.0</v>
      </c>
      <c r="Z55" s="19">
        <v>0.0</v>
      </c>
      <c r="AA55" s="19">
        <v>2.3676E8</v>
      </c>
      <c r="AB55" s="19">
        <v>12324.0</v>
      </c>
      <c r="AC55" s="19">
        <v>0.0</v>
      </c>
      <c r="AD55" s="19">
        <v>2.5146E8</v>
      </c>
      <c r="AE55" s="19">
        <v>12315.0</v>
      </c>
      <c r="AF55" s="19">
        <v>0.0</v>
      </c>
      <c r="AG55" s="19">
        <v>2.3022E8</v>
      </c>
      <c r="AH55" s="19">
        <v>14550.0</v>
      </c>
      <c r="AI55" s="19">
        <v>0.0</v>
      </c>
      <c r="AJ55" s="19">
        <v>2.9145E8</v>
      </c>
      <c r="AK55" s="19">
        <v>12060.0</v>
      </c>
      <c r="AL55" s="19">
        <v>0.0</v>
      </c>
      <c r="AM55" s="19">
        <v>3.1122E9</v>
      </c>
      <c r="AN55" s="19">
        <v>14868.0</v>
      </c>
      <c r="AO55" s="19">
        <v>0.0</v>
      </c>
      <c r="AP55" s="19">
        <v>2.6496E8</v>
      </c>
      <c r="AQ55" s="20">
        <v>139332.0</v>
      </c>
      <c r="AR55" s="20">
        <v>27.0</v>
      </c>
      <c r="AS55" s="20">
        <v>7.99785E9</v>
      </c>
    </row>
    <row r="56" ht="15.0" customHeight="1">
      <c r="A56" s="24" t="s">
        <v>18</v>
      </c>
      <c r="B56" s="13"/>
      <c r="C56" s="13"/>
      <c r="D56" s="12"/>
      <c r="E56" s="20">
        <v>2663.0</v>
      </c>
      <c r="F56" s="20">
        <v>2375.0</v>
      </c>
      <c r="G56" s="20">
        <v>615033.0</v>
      </c>
      <c r="H56" s="20">
        <v>2667.0</v>
      </c>
      <c r="I56" s="20">
        <v>7.1137856799E10</v>
      </c>
      <c r="J56" s="20">
        <v>415500.0</v>
      </c>
      <c r="K56" s="20">
        <v>2616.0</v>
      </c>
      <c r="L56" s="20">
        <v>2.058591654E10</v>
      </c>
      <c r="M56" s="20">
        <v>515376.0</v>
      </c>
      <c r="N56" s="20">
        <v>6111.0</v>
      </c>
      <c r="O56" s="20">
        <v>2.2319174163E10</v>
      </c>
      <c r="P56" s="20">
        <v>611775.0</v>
      </c>
      <c r="Q56" s="20">
        <v>2283.0</v>
      </c>
      <c r="R56" s="20">
        <v>4.0684704003E10</v>
      </c>
      <c r="S56" s="20">
        <v>678477.0</v>
      </c>
      <c r="T56" s="20">
        <v>1530.0</v>
      </c>
      <c r="U56" s="20">
        <v>2.3461451637E10</v>
      </c>
      <c r="V56" s="20">
        <v>768483.0</v>
      </c>
      <c r="W56" s="20">
        <v>1248.0</v>
      </c>
      <c r="X56" s="20">
        <v>2.1972660657E10</v>
      </c>
      <c r="Y56" s="20">
        <v>804960.0</v>
      </c>
      <c r="Z56" s="20">
        <v>2064.0</v>
      </c>
      <c r="AA56" s="20">
        <v>2.7589980729E10</v>
      </c>
      <c r="AB56" s="20">
        <v>576735.0</v>
      </c>
      <c r="AC56" s="20">
        <v>2235.0</v>
      </c>
      <c r="AD56" s="20">
        <v>1.5336906801E10</v>
      </c>
      <c r="AE56" s="20">
        <v>583563.0</v>
      </c>
      <c r="AF56" s="20">
        <v>2445.0</v>
      </c>
      <c r="AG56" s="20">
        <v>3.2461288332E10</v>
      </c>
      <c r="AH56" s="20">
        <v>590766.0</v>
      </c>
      <c r="AI56" s="20">
        <v>2190.0</v>
      </c>
      <c r="AJ56" s="20">
        <v>1.980267975E10</v>
      </c>
      <c r="AK56" s="20">
        <v>608166.0</v>
      </c>
      <c r="AL56" s="20">
        <v>1176.0</v>
      </c>
      <c r="AM56" s="20">
        <v>1.6847020467E10</v>
      </c>
      <c r="AN56" s="20">
        <v>1544094.0</v>
      </c>
      <c r="AO56" s="20">
        <v>2991.0</v>
      </c>
      <c r="AP56" s="20">
        <v>9.4923661362E10</v>
      </c>
      <c r="AQ56" s="20">
        <v>8312928.0</v>
      </c>
      <c r="AR56" s="20">
        <v>29556.0</v>
      </c>
      <c r="AS56" s="20">
        <v>4.0712330124E11</v>
      </c>
    </row>
    <row r="57" ht="15.0" customHeight="1">
      <c r="A57" s="24" t="s">
        <v>79</v>
      </c>
      <c r="B57" s="13"/>
      <c r="C57" s="13"/>
      <c r="D57" s="12"/>
      <c r="E57" s="20">
        <v>2663.0</v>
      </c>
      <c r="F57" s="20">
        <v>2375.0</v>
      </c>
      <c r="G57" s="20">
        <v>615033.0</v>
      </c>
      <c r="H57" s="20">
        <v>2667.0</v>
      </c>
      <c r="I57" s="20">
        <v>7.1137856799E10</v>
      </c>
      <c r="J57" s="20">
        <v>415500.0</v>
      </c>
      <c r="K57" s="20">
        <v>2616.0</v>
      </c>
      <c r="L57" s="20">
        <v>2.058591654E10</v>
      </c>
      <c r="M57" s="20">
        <v>515376.0</v>
      </c>
      <c r="N57" s="20">
        <v>6111.0</v>
      </c>
      <c r="O57" s="20">
        <v>2.2319174163E10</v>
      </c>
      <c r="P57" s="20">
        <v>611775.0</v>
      </c>
      <c r="Q57" s="20">
        <v>2283.0</v>
      </c>
      <c r="R57" s="20">
        <v>4.0684704003E10</v>
      </c>
      <c r="S57" s="20">
        <v>678477.0</v>
      </c>
      <c r="T57" s="20">
        <v>1530.0</v>
      </c>
      <c r="U57" s="20">
        <v>2.3461451637E10</v>
      </c>
      <c r="V57" s="20">
        <v>768483.0</v>
      </c>
      <c r="W57" s="20">
        <v>1248.0</v>
      </c>
      <c r="X57" s="20">
        <v>2.1972660657E10</v>
      </c>
      <c r="Y57" s="20">
        <v>804960.0</v>
      </c>
      <c r="Z57" s="20">
        <v>2064.0</v>
      </c>
      <c r="AA57" s="20">
        <v>2.7589980729E10</v>
      </c>
      <c r="AB57" s="20">
        <v>576735.0</v>
      </c>
      <c r="AC57" s="20">
        <v>2235.0</v>
      </c>
      <c r="AD57" s="20">
        <v>1.5336906801E10</v>
      </c>
      <c r="AE57" s="20">
        <v>583563.0</v>
      </c>
      <c r="AF57" s="20">
        <v>2445.0</v>
      </c>
      <c r="AG57" s="20">
        <v>3.2461288332E10</v>
      </c>
      <c r="AH57" s="20">
        <v>590766.0</v>
      </c>
      <c r="AI57" s="20">
        <v>2190.0</v>
      </c>
      <c r="AJ57" s="20">
        <v>1.980267975E10</v>
      </c>
      <c r="AK57" s="20">
        <v>608166.0</v>
      </c>
      <c r="AL57" s="20">
        <v>1176.0</v>
      </c>
      <c r="AM57" s="20">
        <v>1.6847020467E10</v>
      </c>
      <c r="AN57" s="20">
        <v>1544094.0</v>
      </c>
      <c r="AO57" s="20">
        <v>2991.0</v>
      </c>
      <c r="AP57" s="20">
        <v>9.4923661362E10</v>
      </c>
      <c r="AQ57" s="20">
        <v>8312928.0</v>
      </c>
      <c r="AR57" s="20">
        <v>29556.0</v>
      </c>
      <c r="AS57" s="20">
        <v>4.0712330124E11</v>
      </c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2">
    <mergeCell ref="D3:D4"/>
    <mergeCell ref="A56:D56"/>
    <mergeCell ref="A57:D57"/>
    <mergeCell ref="AE3:AG3"/>
    <mergeCell ref="AH3:AJ3"/>
    <mergeCell ref="AQ3:AS3"/>
    <mergeCell ref="AK3:AM3"/>
    <mergeCell ref="AN3:AP3"/>
    <mergeCell ref="AB3:AD3"/>
    <mergeCell ref="A1:AP2"/>
    <mergeCell ref="E3:F3"/>
    <mergeCell ref="G3:I3"/>
    <mergeCell ref="J3:L3"/>
    <mergeCell ref="M3:O3"/>
    <mergeCell ref="P3:R3"/>
    <mergeCell ref="V3:X3"/>
    <mergeCell ref="Y3:AA3"/>
    <mergeCell ref="A3:A4"/>
    <mergeCell ref="B3:B4"/>
    <mergeCell ref="C3:C4"/>
    <mergeCell ref="B5:AQ5"/>
    <mergeCell ref="S3:U3"/>
  </mergeCells>
  <printOptions/>
  <pageMargins bottom="0.75" footer="0.0" header="0.0" left="0.7" right="0.7" top="0.75"/>
  <pageSetup paperSize="9" orientation="portrait"/>
  <colBreaks count="2" manualBreakCount="2">
    <brk id="18" man="1"/>
    <brk id="30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5.29"/>
    <col customWidth="1" min="3" max="3" width="14.0"/>
    <col customWidth="1" min="4" max="4" width="32.86"/>
    <col customWidth="1" min="5" max="6" width="5.0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5.43"/>
    <col customWidth="1" min="42" max="42" width="18.14"/>
    <col customWidth="1" min="43" max="43" width="12.14"/>
    <col customWidth="1" min="44" max="44" width="15.43"/>
    <col customWidth="1" min="45" max="45" width="18.14"/>
  </cols>
  <sheetData>
    <row r="1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4"/>
      <c r="AS1" s="5"/>
    </row>
    <row r="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S2" s="9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/>
      <c r="B6" s="18"/>
      <c r="C6" s="18" t="s">
        <v>25</v>
      </c>
      <c r="D6" s="18" t="s">
        <v>26</v>
      </c>
      <c r="E6" s="19">
        <v>5.0</v>
      </c>
      <c r="F6" s="19">
        <v>1.0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>
        <v>0.0</v>
      </c>
      <c r="AR6" s="20">
        <v>0.0</v>
      </c>
      <c r="AS6" s="20">
        <v>0.0</v>
      </c>
    </row>
    <row r="7">
      <c r="A7" s="18"/>
      <c r="B7" s="18"/>
      <c r="C7" s="18" t="s">
        <v>25</v>
      </c>
      <c r="D7" s="18" t="s">
        <v>27</v>
      </c>
      <c r="E7" s="19">
        <v>49.0</v>
      </c>
      <c r="F7" s="19">
        <v>21.0</v>
      </c>
      <c r="G7" s="19">
        <v>25716.0</v>
      </c>
      <c r="H7" s="19">
        <v>864.0</v>
      </c>
      <c r="I7" s="19">
        <v>6.61815E8</v>
      </c>
      <c r="J7" s="19">
        <v>190398.0</v>
      </c>
      <c r="K7" s="19">
        <v>2115.0</v>
      </c>
      <c r="L7" s="19">
        <v>1.135071E9</v>
      </c>
      <c r="M7" s="19">
        <v>17862.0</v>
      </c>
      <c r="N7" s="19">
        <v>2196.0</v>
      </c>
      <c r="O7" s="19">
        <v>1.678869E9</v>
      </c>
      <c r="P7" s="19">
        <v>7779.0</v>
      </c>
      <c r="Q7" s="19">
        <v>66.0</v>
      </c>
      <c r="R7" s="19">
        <v>1.83243E8</v>
      </c>
      <c r="S7" s="19">
        <v>10884.0</v>
      </c>
      <c r="T7" s="19">
        <v>0.0</v>
      </c>
      <c r="U7" s="19">
        <v>9.2514E7</v>
      </c>
      <c r="V7" s="19">
        <v>20103.0</v>
      </c>
      <c r="W7" s="19">
        <v>3.0</v>
      </c>
      <c r="X7" s="19">
        <v>3.92232E8</v>
      </c>
      <c r="Y7" s="19">
        <v>12057.0</v>
      </c>
      <c r="Z7" s="19">
        <v>12.0</v>
      </c>
      <c r="AA7" s="19">
        <v>2.7759E8</v>
      </c>
      <c r="AB7" s="19">
        <v>10071.0</v>
      </c>
      <c r="AC7" s="19">
        <v>69.0</v>
      </c>
      <c r="AD7" s="19">
        <v>5.07E7</v>
      </c>
      <c r="AE7" s="19">
        <v>10884.0</v>
      </c>
      <c r="AF7" s="19">
        <v>12.0</v>
      </c>
      <c r="AG7" s="19">
        <v>2.17074E8</v>
      </c>
      <c r="AH7" s="19">
        <v>10326.0</v>
      </c>
      <c r="AI7" s="19">
        <v>54.0</v>
      </c>
      <c r="AJ7" s="19">
        <v>2.076E8</v>
      </c>
      <c r="AK7" s="19">
        <v>11265.0</v>
      </c>
      <c r="AL7" s="19">
        <v>0.0</v>
      </c>
      <c r="AM7" s="19">
        <v>1.1265E8</v>
      </c>
      <c r="AN7" s="19">
        <v>12765.0</v>
      </c>
      <c r="AO7" s="19">
        <v>0.0</v>
      </c>
      <c r="AP7" s="19">
        <v>1.045965E8</v>
      </c>
      <c r="AQ7" s="20">
        <v>340110.0</v>
      </c>
      <c r="AR7" s="20">
        <v>5391.0</v>
      </c>
      <c r="AS7" s="20">
        <v>5.1139545E9</v>
      </c>
    </row>
    <row r="8">
      <c r="A8" s="18"/>
      <c r="B8" s="18"/>
      <c r="C8" s="18" t="s">
        <v>28</v>
      </c>
      <c r="D8" s="18" t="s">
        <v>29</v>
      </c>
      <c r="E8" s="19">
        <v>3.0</v>
      </c>
      <c r="F8" s="19">
        <v>0.0</v>
      </c>
      <c r="G8" s="19">
        <v>4590.0</v>
      </c>
      <c r="H8" s="19">
        <v>0.0</v>
      </c>
      <c r="I8" s="19">
        <v>1.836E7</v>
      </c>
      <c r="J8" s="19">
        <v>4245.0</v>
      </c>
      <c r="K8" s="19">
        <v>0.0</v>
      </c>
      <c r="L8" s="19">
        <v>1.698E7</v>
      </c>
      <c r="M8" s="19">
        <v>4710.0</v>
      </c>
      <c r="N8" s="19">
        <v>0.0</v>
      </c>
      <c r="O8" s="19">
        <v>1.884E7</v>
      </c>
      <c r="P8" s="19">
        <v>5670.0</v>
      </c>
      <c r="Q8" s="19">
        <v>0.0</v>
      </c>
      <c r="R8" s="19">
        <v>3.969E7</v>
      </c>
      <c r="S8" s="19">
        <v>5067.0</v>
      </c>
      <c r="T8" s="19">
        <v>0.0</v>
      </c>
      <c r="U8" s="19">
        <v>3.5469E7</v>
      </c>
      <c r="V8" s="19">
        <v>6504.0</v>
      </c>
      <c r="W8" s="19">
        <v>0.0</v>
      </c>
      <c r="X8" s="19">
        <v>4.5528E7</v>
      </c>
      <c r="Y8" s="19">
        <v>8208.0</v>
      </c>
      <c r="Z8" s="19">
        <v>0.0</v>
      </c>
      <c r="AA8" s="19">
        <v>5.7456E7</v>
      </c>
      <c r="AB8" s="19">
        <v>10134.0</v>
      </c>
      <c r="AC8" s="19">
        <v>0.0</v>
      </c>
      <c r="AD8" s="19">
        <v>7.0938E7</v>
      </c>
      <c r="AE8" s="19">
        <v>8943.0</v>
      </c>
      <c r="AF8" s="19">
        <v>0.0</v>
      </c>
      <c r="AG8" s="19">
        <v>6.2601E7</v>
      </c>
      <c r="AH8" s="19">
        <v>11244.0</v>
      </c>
      <c r="AI8" s="19">
        <v>0.0</v>
      </c>
      <c r="AJ8" s="19">
        <v>7.8708E7</v>
      </c>
      <c r="AK8" s="19">
        <v>10170.0</v>
      </c>
      <c r="AL8" s="19">
        <v>0.0</v>
      </c>
      <c r="AM8" s="19">
        <v>7.119E7</v>
      </c>
      <c r="AN8" s="19">
        <v>13380.0</v>
      </c>
      <c r="AO8" s="19">
        <v>0.0</v>
      </c>
      <c r="AP8" s="19">
        <v>9.366E7</v>
      </c>
      <c r="AQ8" s="20">
        <v>92865.0</v>
      </c>
      <c r="AR8" s="20">
        <v>0.0</v>
      </c>
      <c r="AS8" s="20">
        <v>6.0942E8</v>
      </c>
    </row>
    <row r="9">
      <c r="A9" s="18"/>
      <c r="B9" s="18"/>
      <c r="C9" s="18" t="s">
        <v>28</v>
      </c>
      <c r="D9" s="18" t="s">
        <v>30</v>
      </c>
      <c r="E9" s="19">
        <v>2.0</v>
      </c>
      <c r="F9" s="19">
        <v>0.0</v>
      </c>
      <c r="G9" s="19">
        <v>1443.0</v>
      </c>
      <c r="H9" s="19">
        <v>0.0</v>
      </c>
      <c r="I9" s="19">
        <v>0.0</v>
      </c>
      <c r="J9" s="19">
        <v>1482.0</v>
      </c>
      <c r="K9" s="19">
        <v>0.0</v>
      </c>
      <c r="L9" s="19">
        <v>0.0</v>
      </c>
      <c r="M9" s="19">
        <v>1599.0</v>
      </c>
      <c r="N9" s="19">
        <v>0.0</v>
      </c>
      <c r="O9" s="19">
        <v>0.0</v>
      </c>
      <c r="P9" s="19">
        <v>2061.0</v>
      </c>
      <c r="Q9" s="19">
        <v>0.0</v>
      </c>
      <c r="R9" s="19">
        <v>0.0</v>
      </c>
      <c r="S9" s="19">
        <v>2640.0</v>
      </c>
      <c r="T9" s="19">
        <v>0.0</v>
      </c>
      <c r="U9" s="19">
        <v>0.0</v>
      </c>
      <c r="V9" s="19">
        <v>3840.0</v>
      </c>
      <c r="W9" s="19">
        <v>0.0</v>
      </c>
      <c r="X9" s="19">
        <v>0.0</v>
      </c>
      <c r="Y9" s="19">
        <v>2631.0</v>
      </c>
      <c r="Z9" s="19">
        <v>0.0</v>
      </c>
      <c r="AA9" s="19">
        <v>0.0</v>
      </c>
      <c r="AB9" s="19">
        <v>2043.0</v>
      </c>
      <c r="AC9" s="19">
        <v>0.0</v>
      </c>
      <c r="AD9" s="19">
        <v>0.0</v>
      </c>
      <c r="AE9" s="19">
        <v>2142.0</v>
      </c>
      <c r="AF9" s="19">
        <v>0.0</v>
      </c>
      <c r="AG9" s="19">
        <v>0.0</v>
      </c>
      <c r="AH9" s="19">
        <v>3696.0</v>
      </c>
      <c r="AI9" s="19">
        <v>0.0</v>
      </c>
      <c r="AJ9" s="19">
        <v>0.0</v>
      </c>
      <c r="AK9" s="19">
        <v>2112.0</v>
      </c>
      <c r="AL9" s="19">
        <v>0.0</v>
      </c>
      <c r="AM9" s="19">
        <v>0.0</v>
      </c>
      <c r="AN9" s="19">
        <v>2340.0</v>
      </c>
      <c r="AO9" s="19">
        <v>0.0</v>
      </c>
      <c r="AP9" s="19">
        <v>0.0</v>
      </c>
      <c r="AQ9" s="20">
        <v>28029.0</v>
      </c>
      <c r="AR9" s="20">
        <v>0.0</v>
      </c>
      <c r="AS9" s="20">
        <v>0.0</v>
      </c>
    </row>
    <row r="10">
      <c r="A10" s="18"/>
      <c r="B10" s="18"/>
      <c r="C10" s="18" t="s">
        <v>25</v>
      </c>
      <c r="D10" s="18" t="s">
        <v>31</v>
      </c>
      <c r="E10" s="19">
        <v>10.0</v>
      </c>
      <c r="F10" s="19">
        <v>6.0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20">
        <v>0.0</v>
      </c>
      <c r="AR10" s="20">
        <v>0.0</v>
      </c>
      <c r="AS10" s="20">
        <v>0.0</v>
      </c>
    </row>
    <row r="11">
      <c r="A11" s="18"/>
      <c r="B11" s="18"/>
      <c r="C11" s="18" t="s">
        <v>25</v>
      </c>
      <c r="D11" s="18" t="s">
        <v>32</v>
      </c>
      <c r="E11" s="19">
        <v>50.0</v>
      </c>
      <c r="F11" s="19">
        <v>15.0</v>
      </c>
      <c r="G11" s="19">
        <v>2394.0</v>
      </c>
      <c r="H11" s="19">
        <v>60.0</v>
      </c>
      <c r="I11" s="19">
        <v>0.0</v>
      </c>
      <c r="J11" s="19">
        <v>1914.0</v>
      </c>
      <c r="K11" s="19">
        <v>120.0</v>
      </c>
      <c r="L11" s="19">
        <v>0.0</v>
      </c>
      <c r="M11" s="19">
        <v>2385.0</v>
      </c>
      <c r="N11" s="19">
        <v>36.0</v>
      </c>
      <c r="O11" s="19">
        <v>0.0</v>
      </c>
      <c r="P11" s="19">
        <v>6360.0</v>
      </c>
      <c r="Q11" s="19">
        <v>21.0</v>
      </c>
      <c r="R11" s="19">
        <v>0.0</v>
      </c>
      <c r="S11" s="19">
        <v>1644.0</v>
      </c>
      <c r="T11" s="19">
        <v>102.0</v>
      </c>
      <c r="U11" s="19">
        <v>0.0</v>
      </c>
      <c r="V11" s="19">
        <v>6744.0</v>
      </c>
      <c r="W11" s="19">
        <v>96.0</v>
      </c>
      <c r="X11" s="19">
        <v>0.0</v>
      </c>
      <c r="Y11" s="19">
        <v>3300.0</v>
      </c>
      <c r="Z11" s="19">
        <v>90.0</v>
      </c>
      <c r="AA11" s="19">
        <v>0.0</v>
      </c>
      <c r="AB11" s="19">
        <v>2901.0</v>
      </c>
      <c r="AC11" s="19">
        <v>246.0</v>
      </c>
      <c r="AD11" s="19">
        <v>0.0</v>
      </c>
      <c r="AE11" s="19">
        <v>2196.0</v>
      </c>
      <c r="AF11" s="19">
        <v>87.0</v>
      </c>
      <c r="AG11" s="19">
        <v>0.0</v>
      </c>
      <c r="AH11" s="19">
        <v>2910.0</v>
      </c>
      <c r="AI11" s="19">
        <v>264.0</v>
      </c>
      <c r="AJ11" s="19">
        <v>0.0</v>
      </c>
      <c r="AK11" s="19">
        <v>4350.0</v>
      </c>
      <c r="AL11" s="19">
        <v>120.0</v>
      </c>
      <c r="AM11" s="19">
        <v>0.0</v>
      </c>
      <c r="AN11" s="19">
        <v>903.0</v>
      </c>
      <c r="AO11" s="19">
        <v>21.0</v>
      </c>
      <c r="AP11" s="19">
        <v>0.0</v>
      </c>
      <c r="AQ11" s="20">
        <v>38001.0</v>
      </c>
      <c r="AR11" s="20">
        <v>1263.0</v>
      </c>
      <c r="AS11" s="20">
        <v>0.0</v>
      </c>
    </row>
    <row r="12">
      <c r="A12" s="18"/>
      <c r="B12" s="18"/>
      <c r="C12" s="18" t="s">
        <v>25</v>
      </c>
      <c r="D12" s="18" t="s">
        <v>33</v>
      </c>
      <c r="E12" s="19">
        <v>10.0</v>
      </c>
      <c r="F12" s="19">
        <v>5.0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>
        <v>0.0</v>
      </c>
      <c r="AR12" s="20">
        <v>0.0</v>
      </c>
      <c r="AS12" s="20">
        <v>0.0</v>
      </c>
    </row>
    <row r="13">
      <c r="A13" s="18"/>
      <c r="B13" s="18"/>
      <c r="C13" s="18" t="s">
        <v>25</v>
      </c>
      <c r="D13" s="18" t="s">
        <v>34</v>
      </c>
      <c r="E13" s="19">
        <v>2.0</v>
      </c>
      <c r="F13" s="19">
        <v>5.0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>
        <v>0.0</v>
      </c>
      <c r="AR13" s="20">
        <v>0.0</v>
      </c>
      <c r="AS13" s="20">
        <v>0.0</v>
      </c>
    </row>
    <row r="14">
      <c r="A14" s="18"/>
      <c r="B14" s="18"/>
      <c r="C14" s="18" t="s">
        <v>25</v>
      </c>
      <c r="D14" s="18" t="s">
        <v>35</v>
      </c>
      <c r="E14" s="19">
        <v>6.0</v>
      </c>
      <c r="F14" s="19">
        <v>0.0</v>
      </c>
      <c r="G14" s="19">
        <v>15681.0</v>
      </c>
      <c r="H14" s="19">
        <v>0.0</v>
      </c>
      <c r="I14" s="19">
        <v>1.18617E8</v>
      </c>
      <c r="J14" s="19">
        <v>14169.0</v>
      </c>
      <c r="K14" s="19">
        <v>0.0</v>
      </c>
      <c r="L14" s="19">
        <v>1.09512E8</v>
      </c>
      <c r="M14" s="19">
        <v>13440.0</v>
      </c>
      <c r="N14" s="19">
        <v>0.0</v>
      </c>
      <c r="O14" s="19">
        <v>1.05033E8</v>
      </c>
      <c r="P14" s="19">
        <v>34068.0</v>
      </c>
      <c r="Q14" s="19">
        <v>0.0</v>
      </c>
      <c r="R14" s="19">
        <v>0.0</v>
      </c>
      <c r="S14" s="19">
        <v>30672.0</v>
      </c>
      <c r="T14" s="19">
        <v>0.0</v>
      </c>
      <c r="U14" s="19">
        <v>0.0</v>
      </c>
      <c r="V14" s="19">
        <v>26715.0</v>
      </c>
      <c r="W14" s="19">
        <v>0.0</v>
      </c>
      <c r="X14" s="19">
        <v>0.0</v>
      </c>
      <c r="Y14" s="19">
        <v>13506.0</v>
      </c>
      <c r="Z14" s="19">
        <v>0.0</v>
      </c>
      <c r="AA14" s="19">
        <v>0.0</v>
      </c>
      <c r="AB14" s="19">
        <v>11076.0</v>
      </c>
      <c r="AC14" s="19">
        <v>0.0</v>
      </c>
      <c r="AD14" s="19">
        <v>4.2525E7</v>
      </c>
      <c r="AE14" s="19">
        <v>6954.0</v>
      </c>
      <c r="AF14" s="19">
        <v>0.0</v>
      </c>
      <c r="AG14" s="19">
        <v>0.0</v>
      </c>
      <c r="AH14" s="19">
        <v>3258.0</v>
      </c>
      <c r="AI14" s="19">
        <v>0.0</v>
      </c>
      <c r="AJ14" s="19">
        <v>0.0</v>
      </c>
      <c r="AK14" s="19">
        <v>3258.0</v>
      </c>
      <c r="AL14" s="19">
        <v>0.0</v>
      </c>
      <c r="AM14" s="19">
        <v>0.0</v>
      </c>
      <c r="AN14" s="19">
        <v>4722.0</v>
      </c>
      <c r="AO14" s="19">
        <v>0.0</v>
      </c>
      <c r="AP14" s="19">
        <v>0.0</v>
      </c>
      <c r="AQ14" s="20">
        <v>177519.0</v>
      </c>
      <c r="AR14" s="20">
        <v>0.0</v>
      </c>
      <c r="AS14" s="20">
        <v>3.75687E8</v>
      </c>
    </row>
    <row r="15">
      <c r="A15" s="18"/>
      <c r="B15" s="18"/>
      <c r="C15" s="18" t="s">
        <v>36</v>
      </c>
      <c r="D15" s="18" t="s">
        <v>37</v>
      </c>
      <c r="E15" s="19">
        <v>9.0</v>
      </c>
      <c r="F15" s="19">
        <v>1.0</v>
      </c>
      <c r="G15" s="19">
        <v>326376.0</v>
      </c>
      <c r="H15" s="19">
        <v>729.0</v>
      </c>
      <c r="I15" s="19">
        <v>8.699616E9</v>
      </c>
      <c r="J15" s="19">
        <v>69939.0</v>
      </c>
      <c r="K15" s="19">
        <v>429.0</v>
      </c>
      <c r="L15" s="19">
        <v>2.915076E9</v>
      </c>
      <c r="M15" s="19">
        <v>85335.0</v>
      </c>
      <c r="N15" s="19">
        <v>681.0</v>
      </c>
      <c r="O15" s="19">
        <v>1.161225E10</v>
      </c>
      <c r="P15" s="19">
        <v>194460.0</v>
      </c>
      <c r="Q15" s="19">
        <v>564.0</v>
      </c>
      <c r="R15" s="19">
        <v>5.868756E9</v>
      </c>
      <c r="S15" s="19">
        <v>78267.0</v>
      </c>
      <c r="T15" s="19">
        <v>327.0</v>
      </c>
      <c r="U15" s="19">
        <v>6.2778E7</v>
      </c>
      <c r="V15" s="19">
        <v>349734.0</v>
      </c>
      <c r="W15" s="19">
        <v>162.0</v>
      </c>
      <c r="X15" s="19">
        <v>7.111548E9</v>
      </c>
      <c r="Y15" s="19">
        <v>375753.0</v>
      </c>
      <c r="Z15" s="19">
        <v>780.0</v>
      </c>
      <c r="AA15" s="19">
        <v>7.506612E9</v>
      </c>
      <c r="AB15" s="19">
        <v>208077.0</v>
      </c>
      <c r="AC15" s="19">
        <v>1053.0</v>
      </c>
      <c r="AD15" s="19">
        <v>1.310364E10</v>
      </c>
      <c r="AE15" s="19">
        <v>142494.0</v>
      </c>
      <c r="AF15" s="19">
        <v>381.0</v>
      </c>
      <c r="AG15" s="19">
        <v>2.825562E9</v>
      </c>
      <c r="AH15" s="19">
        <v>109473.0</v>
      </c>
      <c r="AI15" s="19">
        <v>198.0</v>
      </c>
      <c r="AJ15" s="19">
        <v>2.138988E9</v>
      </c>
      <c r="AK15" s="19">
        <v>194100.0</v>
      </c>
      <c r="AL15" s="19">
        <v>378.0</v>
      </c>
      <c r="AM15" s="19">
        <v>3.849864E9</v>
      </c>
      <c r="AN15" s="19">
        <v>192636.0</v>
      </c>
      <c r="AO15" s="19">
        <v>132.0</v>
      </c>
      <c r="AP15" s="19">
        <v>3.914568E9</v>
      </c>
      <c r="AQ15" s="20">
        <v>2326644.0</v>
      </c>
      <c r="AR15" s="20">
        <v>5814.0</v>
      </c>
      <c r="AS15" s="20">
        <v>6.9609258E10</v>
      </c>
    </row>
    <row r="16">
      <c r="A16" s="18"/>
      <c r="B16" s="18"/>
      <c r="C16" s="18" t="s">
        <v>38</v>
      </c>
      <c r="D16" s="18" t="s">
        <v>39</v>
      </c>
      <c r="E16" s="19">
        <v>50.0</v>
      </c>
      <c r="F16" s="19">
        <v>30.0</v>
      </c>
      <c r="G16" s="19">
        <v>59472.0</v>
      </c>
      <c r="H16" s="19">
        <v>0.0</v>
      </c>
      <c r="I16" s="19">
        <v>6.924234E9</v>
      </c>
      <c r="J16" s="19">
        <v>50400.0</v>
      </c>
      <c r="K16" s="19">
        <v>0.0</v>
      </c>
      <c r="L16" s="19">
        <v>8.542434E9</v>
      </c>
      <c r="M16" s="19">
        <v>38976.0</v>
      </c>
      <c r="N16" s="19">
        <v>0.0</v>
      </c>
      <c r="O16" s="19">
        <v>8.74845E9</v>
      </c>
      <c r="P16" s="19">
        <v>31653.0</v>
      </c>
      <c r="Q16" s="19">
        <v>0.0</v>
      </c>
      <c r="R16" s="19">
        <v>5.998779E9</v>
      </c>
      <c r="S16" s="19">
        <v>25320.0</v>
      </c>
      <c r="T16" s="19">
        <v>0.0</v>
      </c>
      <c r="U16" s="19">
        <v>3.358665E9</v>
      </c>
      <c r="V16" s="19">
        <v>61035.0</v>
      </c>
      <c r="W16" s="19">
        <v>0.0</v>
      </c>
      <c r="X16" s="19">
        <v>6.418806E9</v>
      </c>
      <c r="Y16" s="19">
        <v>54309.0</v>
      </c>
      <c r="Z16" s="19">
        <v>0.0</v>
      </c>
      <c r="AA16" s="19">
        <v>5.593263E9</v>
      </c>
      <c r="AB16" s="19">
        <v>37221.0</v>
      </c>
      <c r="AC16" s="19">
        <v>0.0</v>
      </c>
      <c r="AD16" s="19">
        <v>4.39983E9</v>
      </c>
      <c r="AE16" s="19">
        <v>29793.0</v>
      </c>
      <c r="AF16" s="19">
        <v>0.0</v>
      </c>
      <c r="AG16" s="19">
        <v>4.183167E9</v>
      </c>
      <c r="AH16" s="19">
        <v>30453.0</v>
      </c>
      <c r="AI16" s="19">
        <v>0.0</v>
      </c>
      <c r="AJ16" s="19">
        <v>6.040692E9</v>
      </c>
      <c r="AK16" s="19">
        <v>28656.0</v>
      </c>
      <c r="AL16" s="19">
        <v>0.0</v>
      </c>
      <c r="AM16" s="19">
        <v>4.401132E9</v>
      </c>
      <c r="AN16" s="19">
        <v>58029.0</v>
      </c>
      <c r="AO16" s="19">
        <v>0.0</v>
      </c>
      <c r="AP16" s="19">
        <v>7.033731E9</v>
      </c>
      <c r="AQ16" s="20">
        <v>505317.0</v>
      </c>
      <c r="AR16" s="20">
        <v>0.0</v>
      </c>
      <c r="AS16" s="20">
        <v>7.1643183E10</v>
      </c>
    </row>
    <row r="17">
      <c r="A17" s="18"/>
      <c r="B17" s="18"/>
      <c r="C17" s="18" t="s">
        <v>28</v>
      </c>
      <c r="D17" s="18" t="s">
        <v>40</v>
      </c>
      <c r="E17" s="19">
        <v>14.0</v>
      </c>
      <c r="F17" s="19">
        <v>0.0</v>
      </c>
      <c r="G17" s="19">
        <v>8538.0</v>
      </c>
      <c r="H17" s="19">
        <v>0.0</v>
      </c>
      <c r="I17" s="19">
        <v>4.9122E7</v>
      </c>
      <c r="J17" s="19">
        <v>4104.0</v>
      </c>
      <c r="K17" s="19">
        <v>0.0</v>
      </c>
      <c r="L17" s="19">
        <v>2.3274E7</v>
      </c>
      <c r="M17" s="19">
        <v>4605.0</v>
      </c>
      <c r="N17" s="19">
        <v>0.0</v>
      </c>
      <c r="O17" s="19">
        <v>2.5572E7</v>
      </c>
      <c r="P17" s="19">
        <v>6333.0</v>
      </c>
      <c r="Q17" s="19">
        <v>0.0</v>
      </c>
      <c r="R17" s="19">
        <v>3.615E7</v>
      </c>
      <c r="S17" s="19">
        <v>5988.0</v>
      </c>
      <c r="T17" s="19">
        <v>0.0</v>
      </c>
      <c r="U17" s="19">
        <v>3.4299E7</v>
      </c>
      <c r="V17" s="19">
        <v>11616.0</v>
      </c>
      <c r="W17" s="19">
        <v>0.0</v>
      </c>
      <c r="X17" s="19">
        <v>6.8202E7</v>
      </c>
      <c r="Y17" s="19">
        <v>6285.0</v>
      </c>
      <c r="Z17" s="19">
        <v>0.0</v>
      </c>
      <c r="AA17" s="19">
        <v>3.5133E7</v>
      </c>
      <c r="AB17" s="19">
        <v>8955.0</v>
      </c>
      <c r="AC17" s="19">
        <v>0.0</v>
      </c>
      <c r="AD17" s="19">
        <v>4.5924E7</v>
      </c>
      <c r="AE17" s="19">
        <v>11700.0</v>
      </c>
      <c r="AF17" s="19">
        <v>0.0</v>
      </c>
      <c r="AG17" s="19">
        <v>6.768E7</v>
      </c>
      <c r="AH17" s="19">
        <v>4317.0</v>
      </c>
      <c r="AI17" s="19">
        <v>0.0</v>
      </c>
      <c r="AJ17" s="19">
        <v>2.4258E7</v>
      </c>
      <c r="AK17" s="19">
        <v>4659.0</v>
      </c>
      <c r="AL17" s="19">
        <v>0.0</v>
      </c>
      <c r="AM17" s="19">
        <v>2.6583E7</v>
      </c>
      <c r="AN17" s="19">
        <v>6780.0</v>
      </c>
      <c r="AO17" s="19">
        <v>0.0</v>
      </c>
      <c r="AP17" s="19">
        <v>4.068E7</v>
      </c>
      <c r="AQ17" s="20">
        <v>83880.0</v>
      </c>
      <c r="AR17" s="20">
        <v>0.0</v>
      </c>
      <c r="AS17" s="20">
        <v>4.76877E8</v>
      </c>
    </row>
    <row r="18">
      <c r="A18" s="18"/>
      <c r="B18" s="18"/>
      <c r="C18" s="18" t="s">
        <v>25</v>
      </c>
      <c r="D18" s="18" t="s">
        <v>41</v>
      </c>
      <c r="E18" s="19">
        <v>101.0</v>
      </c>
      <c r="F18" s="19">
        <v>33.0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>
        <v>0.0</v>
      </c>
      <c r="AR18" s="20">
        <v>0.0</v>
      </c>
      <c r="AS18" s="20">
        <v>0.0</v>
      </c>
    </row>
    <row r="19">
      <c r="A19" s="18"/>
      <c r="B19" s="18"/>
      <c r="C19" s="18" t="s">
        <v>25</v>
      </c>
      <c r="D19" s="18" t="s">
        <v>42</v>
      </c>
      <c r="E19" s="19">
        <v>29.0</v>
      </c>
      <c r="F19" s="19">
        <v>11.0</v>
      </c>
      <c r="G19" s="19">
        <v>38571.0</v>
      </c>
      <c r="H19" s="19">
        <v>0.0</v>
      </c>
      <c r="I19" s="19">
        <v>6.32478E8</v>
      </c>
      <c r="J19" s="19">
        <v>39336.0</v>
      </c>
      <c r="K19" s="19">
        <v>0.0</v>
      </c>
      <c r="L19" s="19">
        <v>6.23559E8</v>
      </c>
      <c r="M19" s="19">
        <v>43515.0</v>
      </c>
      <c r="N19" s="19">
        <v>0.0</v>
      </c>
      <c r="O19" s="19">
        <v>6.99705E8</v>
      </c>
      <c r="P19" s="19">
        <v>46425.0</v>
      </c>
      <c r="Q19" s="19">
        <v>60.0</v>
      </c>
      <c r="R19" s="19">
        <v>1.483938E9</v>
      </c>
      <c r="S19" s="19">
        <v>34761.0</v>
      </c>
      <c r="T19" s="19">
        <v>36.0</v>
      </c>
      <c r="U19" s="19">
        <v>1.101258E9</v>
      </c>
      <c r="V19" s="19">
        <v>59550.0</v>
      </c>
      <c r="W19" s="19">
        <v>120.0</v>
      </c>
      <c r="X19" s="19">
        <v>2.530878E9</v>
      </c>
      <c r="Y19" s="19">
        <v>71814.0</v>
      </c>
      <c r="Z19" s="19">
        <v>132.0</v>
      </c>
      <c r="AA19" s="19">
        <v>1.523487966E9</v>
      </c>
      <c r="AB19" s="19">
        <v>41973.0</v>
      </c>
      <c r="AC19" s="19">
        <v>21.0</v>
      </c>
      <c r="AD19" s="19">
        <v>7.173504E9</v>
      </c>
      <c r="AE19" s="19">
        <v>24399.0</v>
      </c>
      <c r="AF19" s="19">
        <v>54.0</v>
      </c>
      <c r="AG19" s="19">
        <v>1.047684E9</v>
      </c>
      <c r="AH19" s="19">
        <v>26046.0</v>
      </c>
      <c r="AI19" s="19">
        <v>36.0</v>
      </c>
      <c r="AJ19" s="19">
        <v>1.112412E9</v>
      </c>
      <c r="AK19" s="19">
        <v>68688.0</v>
      </c>
      <c r="AL19" s="19">
        <v>72.0</v>
      </c>
      <c r="AM19" s="19">
        <v>2.0628E9</v>
      </c>
      <c r="AN19" s="19">
        <v>46860.0</v>
      </c>
      <c r="AO19" s="19">
        <v>66.0</v>
      </c>
      <c r="AP19" s="19">
        <v>1.40778E9</v>
      </c>
      <c r="AQ19" s="20">
        <v>541938.0</v>
      </c>
      <c r="AR19" s="20">
        <v>597.0</v>
      </c>
      <c r="AS19" s="20">
        <v>2.1399483966E10</v>
      </c>
    </row>
    <row r="20">
      <c r="A20" s="18"/>
      <c r="B20" s="18"/>
      <c r="C20" s="18" t="s">
        <v>38</v>
      </c>
      <c r="D20" s="18" t="s">
        <v>43</v>
      </c>
      <c r="E20" s="19">
        <v>14.0</v>
      </c>
      <c r="F20" s="19">
        <v>27.0</v>
      </c>
      <c r="G20" s="19">
        <v>37200.0</v>
      </c>
      <c r="H20" s="19">
        <v>0.0</v>
      </c>
      <c r="I20" s="19">
        <v>0.0</v>
      </c>
      <c r="J20" s="19">
        <v>37800.0</v>
      </c>
      <c r="K20" s="19">
        <v>0.0</v>
      </c>
      <c r="L20" s="19">
        <v>0.0</v>
      </c>
      <c r="M20" s="19">
        <v>41850.0</v>
      </c>
      <c r="N20" s="19">
        <v>0.0</v>
      </c>
      <c r="O20" s="19">
        <v>0.0</v>
      </c>
      <c r="P20" s="19">
        <v>52200.0</v>
      </c>
      <c r="Q20" s="19">
        <v>0.0</v>
      </c>
      <c r="R20" s="19">
        <v>0.0</v>
      </c>
      <c r="S20" s="19">
        <v>21600.0</v>
      </c>
      <c r="T20" s="19">
        <v>0.0</v>
      </c>
      <c r="U20" s="19">
        <v>0.0</v>
      </c>
      <c r="V20" s="19">
        <v>17550.0</v>
      </c>
      <c r="W20" s="19">
        <v>0.0</v>
      </c>
      <c r="X20" s="19">
        <v>0.0</v>
      </c>
      <c r="Y20" s="19">
        <v>7206.0</v>
      </c>
      <c r="Z20" s="19">
        <v>0.0</v>
      </c>
      <c r="AA20" s="19">
        <v>0.0</v>
      </c>
      <c r="AB20" s="19">
        <v>7932.0</v>
      </c>
      <c r="AC20" s="19">
        <v>0.0</v>
      </c>
      <c r="AD20" s="19">
        <v>0.0</v>
      </c>
      <c r="AE20" s="19">
        <v>13569.0</v>
      </c>
      <c r="AF20" s="19">
        <v>0.0</v>
      </c>
      <c r="AG20" s="19">
        <v>0.0</v>
      </c>
      <c r="AH20" s="19">
        <v>17586.0</v>
      </c>
      <c r="AI20" s="19">
        <v>0.0</v>
      </c>
      <c r="AJ20" s="19">
        <v>0.0</v>
      </c>
      <c r="AK20" s="19">
        <v>14241.0</v>
      </c>
      <c r="AL20" s="19">
        <v>0.0</v>
      </c>
      <c r="AM20" s="19">
        <v>0.0</v>
      </c>
      <c r="AN20" s="19">
        <v>15462.0</v>
      </c>
      <c r="AO20" s="19">
        <v>45.0</v>
      </c>
      <c r="AP20" s="19">
        <v>0.0</v>
      </c>
      <c r="AQ20" s="20">
        <v>284196.0</v>
      </c>
      <c r="AR20" s="20">
        <v>45.0</v>
      </c>
      <c r="AS20" s="20">
        <v>0.0</v>
      </c>
    </row>
    <row r="21" ht="15.75" customHeight="1">
      <c r="A21" s="18"/>
      <c r="B21" s="18"/>
      <c r="C21" s="18" t="s">
        <v>36</v>
      </c>
      <c r="D21" s="18" t="s">
        <v>44</v>
      </c>
      <c r="E21" s="19">
        <v>34.0</v>
      </c>
      <c r="F21" s="19">
        <v>1.0</v>
      </c>
      <c r="G21" s="19">
        <v>3900.0</v>
      </c>
      <c r="H21" s="19">
        <v>0.0</v>
      </c>
      <c r="I21" s="19">
        <v>0.0</v>
      </c>
      <c r="J21" s="19">
        <v>1350.0</v>
      </c>
      <c r="K21" s="19">
        <v>0.0</v>
      </c>
      <c r="L21" s="19">
        <v>0.0</v>
      </c>
      <c r="M21" s="19">
        <v>4800.0</v>
      </c>
      <c r="N21" s="19">
        <v>0.0</v>
      </c>
      <c r="O21" s="19">
        <v>0.0</v>
      </c>
      <c r="P21" s="19">
        <v>3660.0</v>
      </c>
      <c r="Q21" s="19">
        <v>0.0</v>
      </c>
      <c r="R21" s="19">
        <v>0.0</v>
      </c>
      <c r="S21" s="19">
        <v>84360.0</v>
      </c>
      <c r="T21" s="19">
        <v>0.0</v>
      </c>
      <c r="U21" s="19">
        <v>0.0</v>
      </c>
      <c r="V21" s="19">
        <v>86700.0</v>
      </c>
      <c r="W21" s="19">
        <v>0.0</v>
      </c>
      <c r="X21" s="19">
        <v>0.0</v>
      </c>
      <c r="Y21" s="19">
        <v>87300.0</v>
      </c>
      <c r="Z21" s="19">
        <v>0.0</v>
      </c>
      <c r="AA21" s="19">
        <v>0.0</v>
      </c>
      <c r="AB21" s="19">
        <v>159837.0</v>
      </c>
      <c r="AC21" s="19">
        <v>87.0</v>
      </c>
      <c r="AD21" s="19">
        <v>2.42448E8</v>
      </c>
      <c r="AE21" s="19">
        <v>18300.0</v>
      </c>
      <c r="AF21" s="19">
        <v>0.0</v>
      </c>
      <c r="AG21" s="19">
        <v>0.0</v>
      </c>
      <c r="AH21" s="19">
        <v>23400.0</v>
      </c>
      <c r="AI21" s="19">
        <v>0.0</v>
      </c>
      <c r="AJ21" s="19">
        <v>0.0</v>
      </c>
      <c r="AK21" s="19">
        <v>45300.0</v>
      </c>
      <c r="AL21" s="19">
        <v>0.0</v>
      </c>
      <c r="AM21" s="19">
        <v>0.0</v>
      </c>
      <c r="AN21" s="19">
        <v>35190.0</v>
      </c>
      <c r="AO21" s="19">
        <v>0.0</v>
      </c>
      <c r="AP21" s="19">
        <v>0.0</v>
      </c>
      <c r="AQ21" s="20">
        <v>554097.0</v>
      </c>
      <c r="AR21" s="20">
        <v>87.0</v>
      </c>
      <c r="AS21" s="20">
        <v>2.42448E8</v>
      </c>
    </row>
    <row r="22" ht="15.75" customHeight="1">
      <c r="A22" s="18"/>
      <c r="B22" s="18"/>
      <c r="C22" s="18" t="s">
        <v>25</v>
      </c>
      <c r="D22" s="18" t="s">
        <v>45</v>
      </c>
      <c r="E22" s="19">
        <v>12.0</v>
      </c>
      <c r="F22" s="19">
        <v>6.0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>
        <v>0.0</v>
      </c>
      <c r="AR22" s="20">
        <v>0.0</v>
      </c>
      <c r="AS22" s="20">
        <v>0.0</v>
      </c>
    </row>
    <row r="23" ht="15.75" customHeight="1">
      <c r="A23" s="18"/>
      <c r="B23" s="18"/>
      <c r="C23" s="18" t="s">
        <v>25</v>
      </c>
      <c r="D23" s="18" t="s">
        <v>46</v>
      </c>
      <c r="E23" s="19">
        <v>16.0</v>
      </c>
      <c r="F23" s="19">
        <v>4.0</v>
      </c>
      <c r="G23" s="19">
        <v>447.0</v>
      </c>
      <c r="H23" s="19">
        <v>321.0</v>
      </c>
      <c r="I23" s="19">
        <v>0.0</v>
      </c>
      <c r="J23" s="19">
        <v>354.0</v>
      </c>
      <c r="K23" s="19">
        <v>270.0</v>
      </c>
      <c r="L23" s="19">
        <v>0.0</v>
      </c>
      <c r="M23" s="19">
        <v>363.0</v>
      </c>
      <c r="N23" s="19">
        <v>1461.0</v>
      </c>
      <c r="O23" s="19">
        <v>0.0</v>
      </c>
      <c r="P23" s="19">
        <v>1614.0</v>
      </c>
      <c r="Q23" s="19">
        <v>486.0</v>
      </c>
      <c r="R23" s="19">
        <v>0.0</v>
      </c>
      <c r="S23" s="19">
        <v>261.0</v>
      </c>
      <c r="T23" s="19">
        <v>15.0</v>
      </c>
      <c r="U23" s="19">
        <v>0.0</v>
      </c>
      <c r="V23" s="19">
        <v>1863.0</v>
      </c>
      <c r="W23" s="19">
        <v>0.0</v>
      </c>
      <c r="X23" s="19">
        <v>0.0</v>
      </c>
      <c r="Y23" s="19">
        <v>2409.0</v>
      </c>
      <c r="Z23" s="19">
        <v>6.0</v>
      </c>
      <c r="AA23" s="19">
        <v>0.0</v>
      </c>
      <c r="AB23" s="19">
        <v>1401.0</v>
      </c>
      <c r="AC23" s="19">
        <v>18.0</v>
      </c>
      <c r="AD23" s="19">
        <v>0.0</v>
      </c>
      <c r="AE23" s="19">
        <v>531.0</v>
      </c>
      <c r="AF23" s="19">
        <v>36.0</v>
      </c>
      <c r="AG23" s="19">
        <v>0.0</v>
      </c>
      <c r="AH23" s="19">
        <v>474.0</v>
      </c>
      <c r="AI23" s="19">
        <v>57.0</v>
      </c>
      <c r="AJ23" s="19">
        <v>0.0</v>
      </c>
      <c r="AK23" s="19">
        <v>1044.0</v>
      </c>
      <c r="AL23" s="19">
        <v>300.0</v>
      </c>
      <c r="AM23" s="19">
        <v>0.0</v>
      </c>
      <c r="AN23" s="19">
        <v>1488.0</v>
      </c>
      <c r="AO23" s="19">
        <v>549.0</v>
      </c>
      <c r="AP23" s="19">
        <v>0.0</v>
      </c>
      <c r="AQ23" s="20">
        <v>12249.0</v>
      </c>
      <c r="AR23" s="20">
        <v>3519.0</v>
      </c>
      <c r="AS23" s="20">
        <v>0.0</v>
      </c>
    </row>
    <row r="24" ht="15.75" customHeight="1">
      <c r="A24" s="18"/>
      <c r="B24" s="18"/>
      <c r="C24" s="18" t="s">
        <v>25</v>
      </c>
      <c r="D24" s="18" t="s">
        <v>47</v>
      </c>
      <c r="E24" s="19">
        <v>70.0</v>
      </c>
      <c r="F24" s="19">
        <v>61.0</v>
      </c>
      <c r="G24" s="19">
        <v>20460.0</v>
      </c>
      <c r="H24" s="19">
        <v>60.0</v>
      </c>
      <c r="I24" s="19">
        <v>6.168738E8</v>
      </c>
      <c r="J24" s="19">
        <v>20280.0</v>
      </c>
      <c r="K24" s="19">
        <v>30.0</v>
      </c>
      <c r="L24" s="19">
        <v>9.194088E8</v>
      </c>
      <c r="M24" s="19">
        <v>19620.0</v>
      </c>
      <c r="N24" s="19">
        <v>30.0</v>
      </c>
      <c r="O24" s="19">
        <v>1.0879194E9</v>
      </c>
      <c r="P24" s="19">
        <v>16200.0</v>
      </c>
      <c r="Q24" s="19">
        <v>15.0</v>
      </c>
      <c r="R24" s="19">
        <v>1.0440444E9</v>
      </c>
      <c r="S24" s="19">
        <v>32340.0</v>
      </c>
      <c r="T24" s="19">
        <v>15.0</v>
      </c>
      <c r="U24" s="19">
        <v>1.0741392E9</v>
      </c>
      <c r="V24" s="19">
        <v>22866.0</v>
      </c>
      <c r="W24" s="19">
        <v>0.0</v>
      </c>
      <c r="X24" s="19">
        <v>2.2866E8</v>
      </c>
      <c r="Y24" s="19">
        <v>20958.0</v>
      </c>
      <c r="Z24" s="19">
        <v>0.0</v>
      </c>
      <c r="AA24" s="19">
        <v>2.0958E8</v>
      </c>
      <c r="AB24" s="19">
        <v>14220.0</v>
      </c>
      <c r="AC24" s="19">
        <v>0.0</v>
      </c>
      <c r="AD24" s="19">
        <v>1.422E8</v>
      </c>
      <c r="AE24" s="19">
        <v>18579.0</v>
      </c>
      <c r="AF24" s="19">
        <v>0.0</v>
      </c>
      <c r="AG24" s="19">
        <v>1.8579E8</v>
      </c>
      <c r="AH24" s="19">
        <v>17571.0</v>
      </c>
      <c r="AI24" s="19">
        <v>0.0</v>
      </c>
      <c r="AJ24" s="19">
        <v>1.7571E8</v>
      </c>
      <c r="AK24" s="19">
        <v>23217.0</v>
      </c>
      <c r="AL24" s="19">
        <v>0.0</v>
      </c>
      <c r="AM24" s="19">
        <v>2.3217E8</v>
      </c>
      <c r="AN24" s="19">
        <v>32028.0</v>
      </c>
      <c r="AO24" s="19">
        <v>0.0</v>
      </c>
      <c r="AP24" s="19">
        <v>3.2028E8</v>
      </c>
      <c r="AQ24" s="20">
        <v>258339.0</v>
      </c>
      <c r="AR24" s="20">
        <v>150.0</v>
      </c>
      <c r="AS24" s="20">
        <v>6.2367756E9</v>
      </c>
    </row>
    <row r="25" ht="15.75" customHeight="1">
      <c r="A25" s="18"/>
      <c r="B25" s="18"/>
      <c r="C25" s="18" t="s">
        <v>25</v>
      </c>
      <c r="D25" s="18" t="s">
        <v>48</v>
      </c>
      <c r="E25" s="19">
        <v>151.0</v>
      </c>
      <c r="F25" s="19">
        <v>152.0</v>
      </c>
      <c r="G25" s="19">
        <v>28926.0</v>
      </c>
      <c r="H25" s="19">
        <v>513.0</v>
      </c>
      <c r="I25" s="19">
        <v>1.910035335E10</v>
      </c>
      <c r="J25" s="19">
        <v>26595.0</v>
      </c>
      <c r="K25" s="19">
        <v>654.0</v>
      </c>
      <c r="L25" s="19">
        <v>1.77001734E10</v>
      </c>
      <c r="M25" s="19">
        <v>32409.0</v>
      </c>
      <c r="N25" s="19">
        <v>567.0</v>
      </c>
      <c r="O25" s="19">
        <v>3.2970369E9</v>
      </c>
      <c r="P25" s="19">
        <v>35094.0</v>
      </c>
      <c r="Q25" s="19">
        <v>360.0</v>
      </c>
      <c r="R25" s="19">
        <v>3.5143779E9</v>
      </c>
      <c r="S25" s="19">
        <v>29196.0</v>
      </c>
      <c r="T25" s="19">
        <v>390.0</v>
      </c>
      <c r="U25" s="19">
        <v>2.9537991E9</v>
      </c>
      <c r="V25" s="19">
        <v>53964.0</v>
      </c>
      <c r="W25" s="19">
        <v>591.0</v>
      </c>
      <c r="X25" s="19">
        <v>9.606354E9</v>
      </c>
      <c r="Y25" s="19">
        <v>53373.0</v>
      </c>
      <c r="Z25" s="19">
        <v>258.0</v>
      </c>
      <c r="AA25" s="19">
        <v>3.6050514E9</v>
      </c>
      <c r="AB25" s="19">
        <v>31155.0</v>
      </c>
      <c r="AC25" s="19">
        <v>1524.0</v>
      </c>
      <c r="AD25" s="19">
        <v>7.84944E9</v>
      </c>
      <c r="AE25" s="19">
        <v>30204.0</v>
      </c>
      <c r="AF25" s="19">
        <v>396.0</v>
      </c>
      <c r="AG25" s="19">
        <v>3.000594E9</v>
      </c>
      <c r="AH25" s="19">
        <v>27768.0</v>
      </c>
      <c r="AI25" s="19">
        <v>276.0</v>
      </c>
      <c r="AJ25" s="19">
        <v>2.8039869E9</v>
      </c>
      <c r="AK25" s="19">
        <v>30444.0</v>
      </c>
      <c r="AL25" s="19">
        <v>246.0</v>
      </c>
      <c r="AM25" s="19">
        <v>3.0043281E9</v>
      </c>
      <c r="AN25" s="19">
        <v>53730.0</v>
      </c>
      <c r="AO25" s="19">
        <v>360.0</v>
      </c>
      <c r="AP25" s="19">
        <v>5.40181458E9</v>
      </c>
      <c r="AQ25" s="20">
        <v>432858.0</v>
      </c>
      <c r="AR25" s="20">
        <v>6135.0</v>
      </c>
      <c r="AS25" s="20">
        <v>8.183730963E10</v>
      </c>
    </row>
    <row r="26" ht="15.75" customHeight="1">
      <c r="A26" s="18"/>
      <c r="B26" s="18"/>
      <c r="C26" s="18" t="s">
        <v>25</v>
      </c>
      <c r="D26" s="18" t="s">
        <v>49</v>
      </c>
      <c r="E26" s="19">
        <v>9.0</v>
      </c>
      <c r="F26" s="19">
        <v>6.0</v>
      </c>
      <c r="G26" s="19">
        <v>10992.0</v>
      </c>
      <c r="H26" s="19">
        <v>18.0</v>
      </c>
      <c r="I26" s="19">
        <v>7.9068E7</v>
      </c>
      <c r="J26" s="19">
        <v>9000.0</v>
      </c>
      <c r="K26" s="19">
        <v>18.0</v>
      </c>
      <c r="L26" s="19">
        <v>7.9068E7</v>
      </c>
      <c r="M26" s="19">
        <v>12987.0</v>
      </c>
      <c r="N26" s="19">
        <v>24.0</v>
      </c>
      <c r="O26" s="19">
        <v>9.12E7</v>
      </c>
      <c r="P26" s="19">
        <v>12030.0</v>
      </c>
      <c r="Q26" s="19">
        <v>9.0</v>
      </c>
      <c r="R26" s="19">
        <v>6.9735E7</v>
      </c>
      <c r="S26" s="19">
        <v>10917.0</v>
      </c>
      <c r="T26" s="19">
        <v>9.0</v>
      </c>
      <c r="U26" s="19">
        <v>8.16E7</v>
      </c>
      <c r="V26" s="19">
        <v>13044.0</v>
      </c>
      <c r="W26" s="19">
        <v>15.0</v>
      </c>
      <c r="X26" s="19">
        <v>9.3615E7</v>
      </c>
      <c r="Y26" s="19">
        <v>12804.0</v>
      </c>
      <c r="Z26" s="19">
        <v>9.0</v>
      </c>
      <c r="AA26" s="19">
        <v>0.0</v>
      </c>
      <c r="AB26" s="19">
        <v>12789.0</v>
      </c>
      <c r="AC26" s="19">
        <v>9.0</v>
      </c>
      <c r="AD26" s="19">
        <v>0.0</v>
      </c>
      <c r="AE26" s="19">
        <v>11298.0</v>
      </c>
      <c r="AF26" s="19">
        <v>15.0</v>
      </c>
      <c r="AG26" s="19">
        <v>0.0</v>
      </c>
      <c r="AH26" s="19">
        <v>12498.0</v>
      </c>
      <c r="AI26" s="19">
        <v>0.0</v>
      </c>
      <c r="AJ26" s="19">
        <v>5.71140504E9</v>
      </c>
      <c r="AK26" s="19">
        <v>14469.0</v>
      </c>
      <c r="AL26" s="19">
        <v>0.0</v>
      </c>
      <c r="AM26" s="19">
        <v>6.458436468E9</v>
      </c>
      <c r="AN26" s="19">
        <v>15216.0</v>
      </c>
      <c r="AO26" s="19">
        <v>0.0</v>
      </c>
      <c r="AP26" s="19">
        <v>7.586662908E9</v>
      </c>
      <c r="AQ26" s="20">
        <v>148044.0</v>
      </c>
      <c r="AR26" s="20">
        <v>126.0</v>
      </c>
      <c r="AS26" s="20">
        <v>2.0250790416E10</v>
      </c>
    </row>
    <row r="27" ht="15.75" customHeight="1">
      <c r="A27" s="18"/>
      <c r="B27" s="18"/>
      <c r="C27" s="18" t="s">
        <v>28</v>
      </c>
      <c r="D27" s="18" t="s">
        <v>50</v>
      </c>
      <c r="E27" s="19">
        <v>5.0</v>
      </c>
      <c r="F27" s="19">
        <v>2.0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>
        <v>0.0</v>
      </c>
      <c r="AR27" s="20">
        <v>0.0</v>
      </c>
      <c r="AS27" s="20">
        <v>0.0</v>
      </c>
    </row>
    <row r="28" ht="15.75" customHeight="1">
      <c r="A28" s="18"/>
      <c r="B28" s="18"/>
      <c r="C28" s="18" t="s">
        <v>25</v>
      </c>
      <c r="D28" s="18" t="s">
        <v>51</v>
      </c>
      <c r="E28" s="19">
        <v>2.0</v>
      </c>
      <c r="F28" s="19">
        <v>3.0</v>
      </c>
      <c r="G28" s="19">
        <v>2325.0</v>
      </c>
      <c r="H28" s="19">
        <v>0.0</v>
      </c>
      <c r="I28" s="19">
        <v>1.902E7</v>
      </c>
      <c r="J28" s="19">
        <v>1971.0</v>
      </c>
      <c r="K28" s="19">
        <v>0.0</v>
      </c>
      <c r="L28" s="19">
        <v>1.7901E7</v>
      </c>
      <c r="M28" s="19">
        <v>2649.0</v>
      </c>
      <c r="N28" s="19">
        <v>0.0</v>
      </c>
      <c r="O28" s="19">
        <v>2.2809E7</v>
      </c>
      <c r="P28" s="19">
        <v>6072.0</v>
      </c>
      <c r="Q28" s="19">
        <v>0.0</v>
      </c>
      <c r="R28" s="19">
        <v>5.5818E7</v>
      </c>
      <c r="S28" s="19">
        <v>13548.0</v>
      </c>
      <c r="T28" s="19">
        <v>0.0</v>
      </c>
      <c r="U28" s="19">
        <v>7.9029E7</v>
      </c>
      <c r="V28" s="19">
        <v>7572.0</v>
      </c>
      <c r="W28" s="19">
        <v>0.0</v>
      </c>
      <c r="X28" s="19">
        <v>8.0808E7</v>
      </c>
      <c r="Y28" s="19">
        <v>4428.0</v>
      </c>
      <c r="Z28" s="19">
        <v>0.0</v>
      </c>
      <c r="AA28" s="19">
        <v>4.392E7</v>
      </c>
      <c r="AB28" s="19">
        <v>3486.0</v>
      </c>
      <c r="AC28" s="19">
        <v>0.0</v>
      </c>
      <c r="AD28" s="19">
        <v>3.372E7</v>
      </c>
      <c r="AE28" s="19">
        <v>6540.0</v>
      </c>
      <c r="AF28" s="19">
        <v>0.0</v>
      </c>
      <c r="AG28" s="19">
        <v>6.2778E7</v>
      </c>
      <c r="AH28" s="19">
        <v>3567.0</v>
      </c>
      <c r="AI28" s="19">
        <v>0.0</v>
      </c>
      <c r="AJ28" s="19">
        <v>0.0</v>
      </c>
      <c r="AK28" s="19">
        <v>3009.0</v>
      </c>
      <c r="AL28" s="19">
        <v>0.0</v>
      </c>
      <c r="AM28" s="19">
        <v>0.0</v>
      </c>
      <c r="AN28" s="19">
        <v>3894.0</v>
      </c>
      <c r="AO28" s="19">
        <v>0.0</v>
      </c>
      <c r="AP28" s="19">
        <v>0.0</v>
      </c>
      <c r="AQ28" s="20">
        <v>59061.0</v>
      </c>
      <c r="AR28" s="20">
        <v>0.0</v>
      </c>
      <c r="AS28" s="20">
        <v>4.15803E8</v>
      </c>
    </row>
    <row r="29" ht="15.75" customHeight="1">
      <c r="A29" s="18"/>
      <c r="B29" s="18"/>
      <c r="C29" s="18" t="s">
        <v>25</v>
      </c>
      <c r="D29" s="18" t="s">
        <v>52</v>
      </c>
      <c r="E29" s="19">
        <v>4.0</v>
      </c>
      <c r="F29" s="19">
        <v>2.0</v>
      </c>
      <c r="G29" s="19">
        <v>6156.0</v>
      </c>
      <c r="H29" s="19">
        <v>0.0</v>
      </c>
      <c r="I29" s="19">
        <v>0.0</v>
      </c>
      <c r="J29" s="19">
        <v>6930.0</v>
      </c>
      <c r="K29" s="19">
        <v>0.0</v>
      </c>
      <c r="L29" s="19">
        <v>0.0</v>
      </c>
      <c r="M29" s="19">
        <v>6810.0</v>
      </c>
      <c r="N29" s="19">
        <v>0.0</v>
      </c>
      <c r="O29" s="19">
        <v>0.0</v>
      </c>
      <c r="P29" s="19">
        <v>3045.0</v>
      </c>
      <c r="Q29" s="19">
        <v>0.0</v>
      </c>
      <c r="R29" s="19">
        <v>0.0</v>
      </c>
      <c r="S29" s="19">
        <v>3474.0</v>
      </c>
      <c r="T29" s="19">
        <v>0.0</v>
      </c>
      <c r="U29" s="19">
        <v>0.0</v>
      </c>
      <c r="V29" s="19">
        <v>2790.0</v>
      </c>
      <c r="W29" s="19">
        <v>0.0</v>
      </c>
      <c r="X29" s="19">
        <v>0.0</v>
      </c>
      <c r="Y29" s="19">
        <v>6948.0</v>
      </c>
      <c r="Z29" s="19">
        <v>0.0</v>
      </c>
      <c r="AA29" s="19">
        <v>0.0</v>
      </c>
      <c r="AB29" s="19">
        <v>3930.0</v>
      </c>
      <c r="AC29" s="19">
        <v>0.0</v>
      </c>
      <c r="AD29" s="19">
        <v>0.0</v>
      </c>
      <c r="AE29" s="19">
        <v>13392.0</v>
      </c>
      <c r="AF29" s="19">
        <v>0.0</v>
      </c>
      <c r="AG29" s="19">
        <v>0.0</v>
      </c>
      <c r="AH29" s="19">
        <v>5928.0</v>
      </c>
      <c r="AI29" s="19">
        <v>0.0</v>
      </c>
      <c r="AJ29" s="19">
        <v>0.0</v>
      </c>
      <c r="AK29" s="19">
        <v>3450.0</v>
      </c>
      <c r="AL29" s="19">
        <v>0.0</v>
      </c>
      <c r="AM29" s="19">
        <v>0.0</v>
      </c>
      <c r="AN29" s="19">
        <v>12900.0</v>
      </c>
      <c r="AO29" s="19">
        <v>0.0</v>
      </c>
      <c r="AP29" s="19">
        <v>0.0</v>
      </c>
      <c r="AQ29" s="20">
        <v>75753.0</v>
      </c>
      <c r="AR29" s="20">
        <v>0.0</v>
      </c>
      <c r="AS29" s="20">
        <v>0.0</v>
      </c>
    </row>
    <row r="30" ht="15.75" customHeight="1">
      <c r="A30" s="18"/>
      <c r="B30" s="18"/>
      <c r="C30" s="18" t="s">
        <v>25</v>
      </c>
      <c r="D30" s="18" t="s">
        <v>53</v>
      </c>
      <c r="E30" s="19">
        <v>5.0</v>
      </c>
      <c r="F30" s="19">
        <v>3.0</v>
      </c>
      <c r="G30" s="19">
        <v>6456.0</v>
      </c>
      <c r="H30" s="19">
        <v>0.0</v>
      </c>
      <c r="I30" s="19">
        <v>5.1648E7</v>
      </c>
      <c r="J30" s="19">
        <v>4581.0</v>
      </c>
      <c r="K30" s="19">
        <v>0.0</v>
      </c>
      <c r="L30" s="19">
        <v>3.6648E7</v>
      </c>
      <c r="M30" s="19">
        <v>6957.0</v>
      </c>
      <c r="N30" s="19">
        <v>0.0</v>
      </c>
      <c r="O30" s="19">
        <v>5.5656E7</v>
      </c>
      <c r="P30" s="19">
        <v>7023.0</v>
      </c>
      <c r="Q30" s="19">
        <v>0.0</v>
      </c>
      <c r="R30" s="19">
        <v>7.023E7</v>
      </c>
      <c r="S30" s="19">
        <v>2850.0</v>
      </c>
      <c r="T30" s="19">
        <v>0.0</v>
      </c>
      <c r="U30" s="19">
        <v>2.85E7</v>
      </c>
      <c r="V30" s="19">
        <v>13626.0</v>
      </c>
      <c r="W30" s="19">
        <v>0.0</v>
      </c>
      <c r="X30" s="19">
        <v>1.3626E8</v>
      </c>
      <c r="Y30" s="19">
        <v>11199.0</v>
      </c>
      <c r="Z30" s="19">
        <v>0.0</v>
      </c>
      <c r="AA30" s="19">
        <v>7.806E7</v>
      </c>
      <c r="AB30" s="19">
        <v>7878.0</v>
      </c>
      <c r="AC30" s="19">
        <v>0.0</v>
      </c>
      <c r="AD30" s="19">
        <v>7.878E7</v>
      </c>
      <c r="AE30" s="19">
        <v>8532.0</v>
      </c>
      <c r="AF30" s="19">
        <v>0.0</v>
      </c>
      <c r="AG30" s="19">
        <v>8.532E7</v>
      </c>
      <c r="AH30" s="19">
        <v>5910.0</v>
      </c>
      <c r="AI30" s="19">
        <v>0.0</v>
      </c>
      <c r="AJ30" s="19">
        <v>0.0</v>
      </c>
      <c r="AK30" s="19">
        <v>6420.0</v>
      </c>
      <c r="AL30" s="19">
        <v>0.0</v>
      </c>
      <c r="AM30" s="19">
        <v>0.0</v>
      </c>
      <c r="AN30" s="19">
        <v>7860.0</v>
      </c>
      <c r="AO30" s="19">
        <v>0.0</v>
      </c>
      <c r="AP30" s="19">
        <v>0.0</v>
      </c>
      <c r="AQ30" s="20">
        <v>89292.0</v>
      </c>
      <c r="AR30" s="20">
        <v>0.0</v>
      </c>
      <c r="AS30" s="20">
        <v>6.21102E8</v>
      </c>
    </row>
    <row r="31" ht="15.75" customHeight="1">
      <c r="A31" s="18"/>
      <c r="B31" s="18"/>
      <c r="C31" s="18" t="s">
        <v>25</v>
      </c>
      <c r="D31" s="18" t="s">
        <v>54</v>
      </c>
      <c r="E31" s="19">
        <v>12.0</v>
      </c>
      <c r="F31" s="19">
        <v>0.0</v>
      </c>
      <c r="G31" s="19">
        <v>21000.0</v>
      </c>
      <c r="H31" s="19">
        <v>0.0</v>
      </c>
      <c r="I31" s="19">
        <v>0.0</v>
      </c>
      <c r="J31" s="19">
        <v>12300.0</v>
      </c>
      <c r="K31" s="19">
        <v>0.0</v>
      </c>
      <c r="L31" s="19">
        <v>0.0</v>
      </c>
      <c r="M31" s="19">
        <v>12000.0</v>
      </c>
      <c r="N31" s="19">
        <v>0.0</v>
      </c>
      <c r="O31" s="19">
        <v>0.0</v>
      </c>
      <c r="P31" s="19">
        <v>40200.0</v>
      </c>
      <c r="Q31" s="19">
        <v>0.0</v>
      </c>
      <c r="R31" s="19">
        <v>6.111E8</v>
      </c>
      <c r="S31" s="19">
        <v>15000.0</v>
      </c>
      <c r="T31" s="19">
        <v>0.0</v>
      </c>
      <c r="U31" s="19">
        <v>2.289E8</v>
      </c>
      <c r="V31" s="19">
        <v>60000.0</v>
      </c>
      <c r="W31" s="19">
        <v>0.0</v>
      </c>
      <c r="X31" s="19">
        <v>9.054E8</v>
      </c>
      <c r="Y31" s="19">
        <v>15300.0</v>
      </c>
      <c r="Z31" s="19">
        <v>0.0</v>
      </c>
      <c r="AA31" s="19">
        <v>2.334E8</v>
      </c>
      <c r="AB31" s="19">
        <v>14100.0</v>
      </c>
      <c r="AC31" s="19">
        <v>0.0</v>
      </c>
      <c r="AD31" s="19">
        <v>2.151E8</v>
      </c>
      <c r="AE31" s="19">
        <v>18300.0</v>
      </c>
      <c r="AF31" s="19">
        <v>0.0</v>
      </c>
      <c r="AG31" s="19">
        <v>2.787E8</v>
      </c>
      <c r="AH31" s="19">
        <v>15300.0</v>
      </c>
      <c r="AI31" s="19">
        <v>0.0</v>
      </c>
      <c r="AJ31" s="19">
        <v>2.334E8</v>
      </c>
      <c r="AK31" s="19">
        <v>17400.0</v>
      </c>
      <c r="AL31" s="19">
        <v>0.0</v>
      </c>
      <c r="AM31" s="19">
        <v>2.652E8</v>
      </c>
      <c r="AN31" s="19">
        <v>20400.0</v>
      </c>
      <c r="AO31" s="19">
        <v>0.0</v>
      </c>
      <c r="AP31" s="19">
        <v>3.06E8</v>
      </c>
      <c r="AQ31" s="20">
        <v>261300.0</v>
      </c>
      <c r="AR31" s="20">
        <v>0.0</v>
      </c>
      <c r="AS31" s="20">
        <v>3.2772E9</v>
      </c>
    </row>
    <row r="32" ht="15.75" customHeight="1">
      <c r="A32" s="18"/>
      <c r="B32" s="18"/>
      <c r="C32" s="18" t="s">
        <v>25</v>
      </c>
      <c r="D32" s="18" t="s">
        <v>55</v>
      </c>
      <c r="E32" s="19">
        <v>8.0</v>
      </c>
      <c r="F32" s="19">
        <v>1.0</v>
      </c>
      <c r="G32" s="19">
        <v>5145.0</v>
      </c>
      <c r="H32" s="19">
        <v>0.0</v>
      </c>
      <c r="I32" s="19">
        <v>0.0</v>
      </c>
      <c r="J32" s="19">
        <v>0.0</v>
      </c>
      <c r="K32" s="19">
        <v>0.0</v>
      </c>
      <c r="L32" s="19">
        <v>0.0</v>
      </c>
      <c r="M32" s="19">
        <v>0.0</v>
      </c>
      <c r="N32" s="19">
        <v>0.0</v>
      </c>
      <c r="O32" s="19">
        <v>0.0</v>
      </c>
      <c r="P32" s="19">
        <v>4920.0</v>
      </c>
      <c r="Q32" s="19">
        <v>0.0</v>
      </c>
      <c r="R32" s="19">
        <v>0.0</v>
      </c>
      <c r="S32" s="19">
        <v>2316.0</v>
      </c>
      <c r="T32" s="19">
        <v>0.0</v>
      </c>
      <c r="U32" s="19">
        <v>0.0</v>
      </c>
      <c r="V32" s="19">
        <v>3645.0</v>
      </c>
      <c r="W32" s="19">
        <v>0.0</v>
      </c>
      <c r="X32" s="19">
        <v>0.0</v>
      </c>
      <c r="Y32" s="19">
        <v>1059.0</v>
      </c>
      <c r="Z32" s="19">
        <v>0.0</v>
      </c>
      <c r="AA32" s="19">
        <v>0.0</v>
      </c>
      <c r="AB32" s="19">
        <v>1032.0</v>
      </c>
      <c r="AC32" s="19">
        <v>0.0</v>
      </c>
      <c r="AD32" s="19">
        <v>0.0</v>
      </c>
      <c r="AE32" s="19">
        <v>732.0</v>
      </c>
      <c r="AF32" s="19">
        <v>0.0</v>
      </c>
      <c r="AG32" s="19">
        <v>0.0</v>
      </c>
      <c r="AH32" s="19">
        <v>852.0</v>
      </c>
      <c r="AI32" s="19">
        <v>0.0</v>
      </c>
      <c r="AJ32" s="19">
        <v>0.0</v>
      </c>
      <c r="AK32" s="19">
        <v>960.0</v>
      </c>
      <c r="AL32" s="19">
        <v>0.0</v>
      </c>
      <c r="AM32" s="19">
        <v>0.0</v>
      </c>
      <c r="AN32" s="19">
        <v>10908.0</v>
      </c>
      <c r="AO32" s="19">
        <v>0.0</v>
      </c>
      <c r="AP32" s="19">
        <v>0.0</v>
      </c>
      <c r="AQ32" s="20">
        <v>31569.0</v>
      </c>
      <c r="AR32" s="20">
        <v>0.0</v>
      </c>
      <c r="AS32" s="20">
        <v>0.0</v>
      </c>
    </row>
    <row r="33" ht="15.75" customHeight="1">
      <c r="A33" s="18"/>
      <c r="B33" s="18"/>
      <c r="C33" s="18" t="s">
        <v>28</v>
      </c>
      <c r="D33" s="18" t="s">
        <v>56</v>
      </c>
      <c r="E33" s="19">
        <v>19.0</v>
      </c>
      <c r="F33" s="19">
        <v>6.0</v>
      </c>
      <c r="G33" s="19">
        <v>1869.0</v>
      </c>
      <c r="H33" s="19">
        <v>0.0</v>
      </c>
      <c r="I33" s="19">
        <v>1.4571E7</v>
      </c>
      <c r="J33" s="19">
        <v>1044.0</v>
      </c>
      <c r="K33" s="19">
        <v>0.0</v>
      </c>
      <c r="L33" s="19">
        <v>8337000.0</v>
      </c>
      <c r="M33" s="19">
        <v>1443.0</v>
      </c>
      <c r="N33" s="19">
        <v>0.0</v>
      </c>
      <c r="O33" s="19">
        <v>1.08225E7</v>
      </c>
      <c r="P33" s="19">
        <v>1539.0</v>
      </c>
      <c r="Q33" s="19">
        <v>0.0</v>
      </c>
      <c r="R33" s="19">
        <v>9405000.0</v>
      </c>
      <c r="S33" s="19">
        <v>1032.0</v>
      </c>
      <c r="T33" s="19">
        <v>0.0</v>
      </c>
      <c r="U33" s="19">
        <v>8152800.0</v>
      </c>
      <c r="V33" s="19">
        <v>1560.0</v>
      </c>
      <c r="W33" s="19">
        <v>0.0</v>
      </c>
      <c r="X33" s="19">
        <v>1.2168E7</v>
      </c>
      <c r="Y33" s="19">
        <v>1260.0</v>
      </c>
      <c r="Z33" s="19">
        <v>0.0</v>
      </c>
      <c r="AA33" s="19">
        <v>9828000.0</v>
      </c>
      <c r="AB33" s="19">
        <v>1080.0</v>
      </c>
      <c r="AC33" s="19">
        <v>0.0</v>
      </c>
      <c r="AD33" s="19">
        <v>8424000.0</v>
      </c>
      <c r="AE33" s="19">
        <v>978.0</v>
      </c>
      <c r="AF33" s="19">
        <v>0.0</v>
      </c>
      <c r="AG33" s="19">
        <v>7628400.0</v>
      </c>
      <c r="AH33" s="19">
        <v>1320.0</v>
      </c>
      <c r="AI33" s="19">
        <v>0.0</v>
      </c>
      <c r="AJ33" s="19">
        <v>1.0296E7</v>
      </c>
      <c r="AK33" s="19">
        <v>981.0</v>
      </c>
      <c r="AL33" s="19">
        <v>0.0</v>
      </c>
      <c r="AM33" s="19">
        <v>7651800.0</v>
      </c>
      <c r="AN33" s="19">
        <v>1710.0</v>
      </c>
      <c r="AO33" s="19">
        <v>0.0</v>
      </c>
      <c r="AP33" s="19">
        <v>1.3338E7</v>
      </c>
      <c r="AQ33" s="20">
        <v>15816.0</v>
      </c>
      <c r="AR33" s="20">
        <v>0.0</v>
      </c>
      <c r="AS33" s="20">
        <v>1.206225E8</v>
      </c>
    </row>
    <row r="34" ht="15.75" customHeight="1">
      <c r="A34" s="18"/>
      <c r="B34" s="18"/>
      <c r="C34" s="18" t="s">
        <v>36</v>
      </c>
      <c r="D34" s="18" t="s">
        <v>57</v>
      </c>
      <c r="E34" s="19">
        <v>2.0</v>
      </c>
      <c r="F34" s="19">
        <v>0.0</v>
      </c>
      <c r="G34" s="19">
        <v>3600.0</v>
      </c>
      <c r="H34" s="19">
        <v>0.0</v>
      </c>
      <c r="I34" s="19">
        <v>0.0</v>
      </c>
      <c r="J34" s="19">
        <v>3900.0</v>
      </c>
      <c r="K34" s="19">
        <v>0.0</v>
      </c>
      <c r="L34" s="19">
        <v>0.0</v>
      </c>
      <c r="M34" s="19">
        <v>4500.0</v>
      </c>
      <c r="N34" s="19">
        <v>0.0</v>
      </c>
      <c r="O34" s="19">
        <v>0.0</v>
      </c>
      <c r="P34" s="19">
        <v>3375.0</v>
      </c>
      <c r="Q34" s="19">
        <v>0.0</v>
      </c>
      <c r="R34" s="19">
        <v>0.0</v>
      </c>
      <c r="S34" s="19">
        <v>7230.0</v>
      </c>
      <c r="T34" s="19">
        <v>0.0</v>
      </c>
      <c r="U34" s="19">
        <v>0.0</v>
      </c>
      <c r="V34" s="19">
        <v>11040.0</v>
      </c>
      <c r="W34" s="19">
        <v>0.0</v>
      </c>
      <c r="X34" s="19">
        <v>0.0</v>
      </c>
      <c r="Y34" s="19">
        <v>14466.0</v>
      </c>
      <c r="Z34" s="19">
        <v>0.0</v>
      </c>
      <c r="AA34" s="19">
        <v>0.0</v>
      </c>
      <c r="AB34" s="19">
        <v>5100.0</v>
      </c>
      <c r="AC34" s="19">
        <v>0.0</v>
      </c>
      <c r="AD34" s="19">
        <v>3630000.0</v>
      </c>
      <c r="AE34" s="19">
        <v>24360.0</v>
      </c>
      <c r="AF34" s="19">
        <v>0.0</v>
      </c>
      <c r="AG34" s="19">
        <v>0.0</v>
      </c>
      <c r="AH34" s="19">
        <v>24930.0</v>
      </c>
      <c r="AI34" s="19">
        <v>0.0</v>
      </c>
      <c r="AJ34" s="19">
        <v>0.0</v>
      </c>
      <c r="AK34" s="19">
        <v>23760.0</v>
      </c>
      <c r="AL34" s="19">
        <v>0.0</v>
      </c>
      <c r="AM34" s="19">
        <v>0.0</v>
      </c>
      <c r="AN34" s="19">
        <v>40200.0</v>
      </c>
      <c r="AO34" s="19">
        <v>0.0</v>
      </c>
      <c r="AP34" s="19">
        <v>0.0</v>
      </c>
      <c r="AQ34" s="20">
        <v>166461.0</v>
      </c>
      <c r="AR34" s="20">
        <v>0.0</v>
      </c>
      <c r="AS34" s="20">
        <v>3630000.0</v>
      </c>
    </row>
    <row r="35" ht="15.75" customHeight="1">
      <c r="A35" s="18"/>
      <c r="B35" s="18"/>
      <c r="C35" s="18" t="s">
        <v>28</v>
      </c>
      <c r="D35" s="18" t="s">
        <v>58</v>
      </c>
      <c r="E35" s="19">
        <v>23.0</v>
      </c>
      <c r="F35" s="19">
        <v>9.0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>
        <v>0.0</v>
      </c>
      <c r="AR35" s="20">
        <v>0.0</v>
      </c>
      <c r="AS35" s="20">
        <v>0.0</v>
      </c>
    </row>
    <row r="36" ht="15.75" customHeight="1">
      <c r="A36" s="18"/>
      <c r="B36" s="18"/>
      <c r="C36" s="18" t="s">
        <v>25</v>
      </c>
      <c r="D36" s="18" t="s">
        <v>59</v>
      </c>
      <c r="E36" s="19">
        <v>5.0</v>
      </c>
      <c r="F36" s="19">
        <v>2.0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>
        <v>0.0</v>
      </c>
      <c r="AR36" s="20">
        <v>0.0</v>
      </c>
      <c r="AS36" s="20">
        <v>0.0</v>
      </c>
    </row>
    <row r="37" ht="15.75" customHeight="1">
      <c r="A37" s="18"/>
      <c r="B37" s="18"/>
      <c r="C37" s="18" t="s">
        <v>36</v>
      </c>
      <c r="D37" s="18" t="s">
        <v>60</v>
      </c>
      <c r="E37" s="19">
        <v>15.0</v>
      </c>
      <c r="F37" s="19">
        <v>4.0</v>
      </c>
      <c r="G37" s="19">
        <v>133752.0</v>
      </c>
      <c r="H37" s="19">
        <v>306.0</v>
      </c>
      <c r="I37" s="19">
        <v>0.0</v>
      </c>
      <c r="J37" s="19">
        <v>51402.0</v>
      </c>
      <c r="K37" s="19">
        <v>117.0</v>
      </c>
      <c r="L37" s="19">
        <v>0.0</v>
      </c>
      <c r="M37" s="19">
        <v>71211.0</v>
      </c>
      <c r="N37" s="19">
        <v>102.0</v>
      </c>
      <c r="O37" s="19">
        <v>0.0</v>
      </c>
      <c r="P37" s="19">
        <v>76689.0</v>
      </c>
      <c r="Q37" s="19">
        <v>213.0</v>
      </c>
      <c r="R37" s="19">
        <v>0.0</v>
      </c>
      <c r="S37" s="19">
        <v>53847.0</v>
      </c>
      <c r="T37" s="19">
        <v>267.0</v>
      </c>
      <c r="U37" s="19">
        <v>0.0</v>
      </c>
      <c r="V37" s="19">
        <v>104649.0</v>
      </c>
      <c r="W37" s="19">
        <v>93.0</v>
      </c>
      <c r="X37" s="19">
        <v>0.0</v>
      </c>
      <c r="Y37" s="19">
        <v>65337.0</v>
      </c>
      <c r="Z37" s="19">
        <v>525.0</v>
      </c>
      <c r="AA37" s="19">
        <v>0.0</v>
      </c>
      <c r="AB37" s="19">
        <v>52755.0</v>
      </c>
      <c r="AC37" s="19">
        <v>4428.0</v>
      </c>
      <c r="AD37" s="19">
        <v>6.5664E9</v>
      </c>
      <c r="AE37" s="19">
        <v>56229.0</v>
      </c>
      <c r="AF37" s="19">
        <v>390.0</v>
      </c>
      <c r="AG37" s="19">
        <v>0.0</v>
      </c>
      <c r="AH37" s="19">
        <v>40923.0</v>
      </c>
      <c r="AI37" s="19">
        <v>111.0</v>
      </c>
      <c r="AJ37" s="19">
        <v>0.0</v>
      </c>
      <c r="AK37" s="19">
        <v>66726.0</v>
      </c>
      <c r="AL37" s="19">
        <v>0.0</v>
      </c>
      <c r="AM37" s="19">
        <v>0.0</v>
      </c>
      <c r="AN37" s="19">
        <v>146778.0</v>
      </c>
      <c r="AO37" s="19">
        <v>0.0</v>
      </c>
      <c r="AP37" s="19">
        <v>0.0</v>
      </c>
      <c r="AQ37" s="20">
        <v>920298.0</v>
      </c>
      <c r="AR37" s="20">
        <v>6552.0</v>
      </c>
      <c r="AS37" s="20">
        <v>6.5664E9</v>
      </c>
    </row>
    <row r="38" ht="15.75" customHeight="1">
      <c r="A38" s="18"/>
      <c r="B38" s="18"/>
      <c r="C38" s="18" t="s">
        <v>25</v>
      </c>
      <c r="D38" s="18" t="s">
        <v>61</v>
      </c>
      <c r="E38" s="19">
        <v>27.0</v>
      </c>
      <c r="F38" s="19">
        <v>5.0</v>
      </c>
      <c r="G38" s="19">
        <v>12000.0</v>
      </c>
      <c r="H38" s="19">
        <v>0.0</v>
      </c>
      <c r="I38" s="19">
        <v>2.4189E8</v>
      </c>
      <c r="J38" s="19">
        <v>8700.0</v>
      </c>
      <c r="K38" s="19">
        <v>0.0</v>
      </c>
      <c r="L38" s="19">
        <v>1.84575E8</v>
      </c>
      <c r="M38" s="19">
        <v>12000.0</v>
      </c>
      <c r="N38" s="19">
        <v>0.0</v>
      </c>
      <c r="O38" s="19">
        <v>2.29725E8</v>
      </c>
      <c r="P38" s="19">
        <v>10500.0</v>
      </c>
      <c r="Q38" s="19">
        <v>0.0</v>
      </c>
      <c r="R38" s="19">
        <v>2.20185E8</v>
      </c>
      <c r="S38" s="19">
        <v>4500.0</v>
      </c>
      <c r="T38" s="19">
        <v>0.0</v>
      </c>
      <c r="U38" s="19">
        <v>1.32624E8</v>
      </c>
      <c r="V38" s="19">
        <v>5487.0</v>
      </c>
      <c r="W38" s="19">
        <v>0.0</v>
      </c>
      <c r="X38" s="19">
        <v>1.52205E8</v>
      </c>
      <c r="Y38" s="19">
        <v>18900.0</v>
      </c>
      <c r="Z38" s="19">
        <v>0.0</v>
      </c>
      <c r="AA38" s="19">
        <v>4.467E8</v>
      </c>
      <c r="AB38" s="19">
        <v>6828.0</v>
      </c>
      <c r="AC38" s="19">
        <v>0.0</v>
      </c>
      <c r="AD38" s="19">
        <v>2.06124E8</v>
      </c>
      <c r="AE38" s="19">
        <v>11250.0</v>
      </c>
      <c r="AF38" s="19">
        <v>0.0</v>
      </c>
      <c r="AG38" s="19">
        <v>3.02925E8</v>
      </c>
      <c r="AH38" s="19">
        <v>10596.0</v>
      </c>
      <c r="AI38" s="19">
        <v>0.0</v>
      </c>
      <c r="AJ38" s="19">
        <v>3.171E8</v>
      </c>
      <c r="AK38" s="19">
        <v>15636.0</v>
      </c>
      <c r="AL38" s="19">
        <v>0.0</v>
      </c>
      <c r="AM38" s="19">
        <v>4.52436E8</v>
      </c>
      <c r="AN38" s="19">
        <v>29196.0</v>
      </c>
      <c r="AO38" s="19">
        <v>0.0</v>
      </c>
      <c r="AP38" s="19">
        <v>7.05441E8</v>
      </c>
      <c r="AQ38" s="20">
        <v>145593.0</v>
      </c>
      <c r="AR38" s="20">
        <v>0.0</v>
      </c>
      <c r="AS38" s="20">
        <v>3.59193E9</v>
      </c>
    </row>
    <row r="39" ht="15.75" customHeight="1">
      <c r="A39" s="21"/>
      <c r="B39" s="21"/>
      <c r="C39" s="21" t="s">
        <v>36</v>
      </c>
      <c r="D39" s="21" t="s">
        <v>62</v>
      </c>
      <c r="E39" s="22">
        <v>6.0</v>
      </c>
      <c r="F39" s="22">
        <v>0.0</v>
      </c>
      <c r="G39" s="22">
        <v>10131.0</v>
      </c>
      <c r="H39" s="22">
        <v>0.0</v>
      </c>
      <c r="I39" s="22">
        <v>7.2624E7</v>
      </c>
      <c r="J39" s="22">
        <v>8769.0</v>
      </c>
      <c r="K39" s="22">
        <v>0.0</v>
      </c>
      <c r="L39" s="22">
        <v>6.1827E7</v>
      </c>
      <c r="M39" s="22">
        <v>9984.0</v>
      </c>
      <c r="N39" s="22">
        <v>0.0</v>
      </c>
      <c r="O39" s="22">
        <v>8.55738E8</v>
      </c>
      <c r="P39" s="22">
        <v>19194.0</v>
      </c>
      <c r="Q39" s="22">
        <v>0.0</v>
      </c>
      <c r="R39" s="22">
        <v>1.30608E8</v>
      </c>
      <c r="S39" s="22">
        <v>7728.0</v>
      </c>
      <c r="T39" s="22">
        <v>0.0</v>
      </c>
      <c r="U39" s="22">
        <v>5.055E7</v>
      </c>
      <c r="V39" s="22">
        <v>11340.0</v>
      </c>
      <c r="W39" s="22">
        <v>0.0</v>
      </c>
      <c r="X39" s="22">
        <v>6.80121E8</v>
      </c>
      <c r="Y39" s="22">
        <v>7401.0</v>
      </c>
      <c r="Z39" s="22">
        <v>0.0</v>
      </c>
      <c r="AA39" s="22">
        <v>5.7687E7</v>
      </c>
      <c r="AB39" s="22">
        <v>24570.0</v>
      </c>
      <c r="AC39" s="22">
        <v>0.0</v>
      </c>
      <c r="AD39" s="22">
        <v>1.73346E8</v>
      </c>
      <c r="AE39" s="22">
        <v>11844.0</v>
      </c>
      <c r="AF39" s="22">
        <v>0.0</v>
      </c>
      <c r="AG39" s="22">
        <v>8.5809E7</v>
      </c>
      <c r="AH39" s="22">
        <v>8463.0</v>
      </c>
      <c r="AI39" s="22">
        <v>0.0</v>
      </c>
      <c r="AJ39" s="22">
        <v>5.691E7</v>
      </c>
      <c r="AK39" s="22">
        <v>8754.0</v>
      </c>
      <c r="AL39" s="22">
        <v>0.0</v>
      </c>
      <c r="AM39" s="22">
        <v>6.321E7</v>
      </c>
      <c r="AN39" s="22">
        <v>21408.0</v>
      </c>
      <c r="AO39" s="22">
        <v>0.0</v>
      </c>
      <c r="AP39" s="22">
        <v>1.74279E8</v>
      </c>
      <c r="AQ39" s="23">
        <v>149586.0</v>
      </c>
      <c r="AR39" s="23">
        <v>0.0</v>
      </c>
      <c r="AS39" s="23">
        <v>2.462709E9</v>
      </c>
    </row>
    <row r="40" ht="15.75" customHeight="1">
      <c r="A40" s="18"/>
      <c r="B40" s="18"/>
      <c r="C40" s="18" t="s">
        <v>25</v>
      </c>
      <c r="D40" s="18" t="s">
        <v>63</v>
      </c>
      <c r="E40" s="19">
        <v>6.0</v>
      </c>
      <c r="F40" s="19">
        <v>1.0</v>
      </c>
      <c r="G40" s="19">
        <v>29361.0</v>
      </c>
      <c r="H40" s="19">
        <v>0.0</v>
      </c>
      <c r="I40" s="19">
        <v>2.376465E9</v>
      </c>
      <c r="J40" s="19">
        <v>26130.0</v>
      </c>
      <c r="K40" s="19">
        <v>0.0</v>
      </c>
      <c r="L40" s="19">
        <v>2.186925E9</v>
      </c>
      <c r="M40" s="19">
        <v>68958.0</v>
      </c>
      <c r="N40" s="19">
        <v>0.0</v>
      </c>
      <c r="O40" s="19">
        <v>2.835885E9</v>
      </c>
      <c r="P40" s="19">
        <v>38544.0</v>
      </c>
      <c r="Q40" s="19">
        <v>0.0</v>
      </c>
      <c r="R40" s="19">
        <v>0.0</v>
      </c>
      <c r="S40" s="19">
        <v>37857.0</v>
      </c>
      <c r="T40" s="19">
        <v>0.0</v>
      </c>
      <c r="U40" s="19">
        <v>0.0</v>
      </c>
      <c r="V40" s="19">
        <v>40824.0</v>
      </c>
      <c r="W40" s="19">
        <v>0.0</v>
      </c>
      <c r="X40" s="19">
        <v>0.0</v>
      </c>
      <c r="Y40" s="19">
        <v>34365.0</v>
      </c>
      <c r="Z40" s="19">
        <v>0.0</v>
      </c>
      <c r="AA40" s="19">
        <v>0.0</v>
      </c>
      <c r="AB40" s="19">
        <v>67902.0</v>
      </c>
      <c r="AC40" s="19">
        <v>0.0</v>
      </c>
      <c r="AD40" s="19">
        <v>1.8558E8</v>
      </c>
      <c r="AE40" s="19">
        <v>41310.0</v>
      </c>
      <c r="AF40" s="19">
        <v>0.0</v>
      </c>
      <c r="AG40" s="19">
        <v>0.0</v>
      </c>
      <c r="AH40" s="19">
        <v>44148.0</v>
      </c>
      <c r="AI40" s="19">
        <v>0.0</v>
      </c>
      <c r="AJ40" s="19">
        <v>0.0</v>
      </c>
      <c r="AK40" s="19">
        <v>42972.0</v>
      </c>
      <c r="AL40" s="19">
        <v>0.0</v>
      </c>
      <c r="AM40" s="19">
        <v>0.0</v>
      </c>
      <c r="AN40" s="19">
        <v>59637.0</v>
      </c>
      <c r="AO40" s="19">
        <v>0.0</v>
      </c>
      <c r="AP40" s="19">
        <v>0.0</v>
      </c>
      <c r="AQ40" s="20">
        <v>532008.0</v>
      </c>
      <c r="AR40" s="20">
        <v>0.0</v>
      </c>
      <c r="AS40" s="20">
        <v>7.584855E9</v>
      </c>
    </row>
    <row r="41" ht="15.75" customHeight="1">
      <c r="A41" s="18"/>
      <c r="B41" s="18"/>
      <c r="C41" s="18" t="s">
        <v>38</v>
      </c>
      <c r="D41" s="18" t="s">
        <v>64</v>
      </c>
      <c r="E41" s="19">
        <v>1306.0</v>
      </c>
      <c r="F41" s="19">
        <v>1720.0</v>
      </c>
      <c r="G41" s="19">
        <v>24114.0</v>
      </c>
      <c r="H41" s="19">
        <v>0.0</v>
      </c>
      <c r="I41" s="19">
        <v>0.0</v>
      </c>
      <c r="J41" s="19">
        <v>17832.0</v>
      </c>
      <c r="K41" s="19">
        <v>0.0</v>
      </c>
      <c r="L41" s="19">
        <v>0.0</v>
      </c>
      <c r="M41" s="19">
        <v>25233.0</v>
      </c>
      <c r="N41" s="19">
        <v>0.0</v>
      </c>
      <c r="O41" s="19">
        <v>0.0</v>
      </c>
      <c r="P41" s="19">
        <v>33264.0</v>
      </c>
      <c r="Q41" s="19">
        <v>162.0</v>
      </c>
      <c r="R41" s="19">
        <v>0.0</v>
      </c>
      <c r="S41" s="19">
        <v>11328.0</v>
      </c>
      <c r="T41" s="19">
        <v>0.0</v>
      </c>
      <c r="U41" s="19">
        <v>0.0</v>
      </c>
      <c r="V41" s="19">
        <v>2130.0</v>
      </c>
      <c r="W41" s="19">
        <v>0.0</v>
      </c>
      <c r="X41" s="19">
        <v>0.0</v>
      </c>
      <c r="Y41" s="19">
        <v>1860.0</v>
      </c>
      <c r="Z41" s="19">
        <v>0.0</v>
      </c>
      <c r="AA41" s="19">
        <v>0.0</v>
      </c>
      <c r="AB41" s="19">
        <v>2640.0</v>
      </c>
      <c r="AC41" s="19">
        <v>0.0</v>
      </c>
      <c r="AD41" s="19">
        <v>0.0</v>
      </c>
      <c r="AE41" s="19">
        <v>7830.0</v>
      </c>
      <c r="AF41" s="19">
        <v>0.0</v>
      </c>
      <c r="AG41" s="19">
        <v>0.0</v>
      </c>
      <c r="AH41" s="19">
        <v>12300.0</v>
      </c>
      <c r="AI41" s="19">
        <v>0.0</v>
      </c>
      <c r="AJ41" s="19">
        <v>0.0</v>
      </c>
      <c r="AK41" s="19">
        <v>14760.0</v>
      </c>
      <c r="AL41" s="19">
        <v>0.0</v>
      </c>
      <c r="AM41" s="19">
        <v>0.0</v>
      </c>
      <c r="AN41" s="19">
        <v>11220.0</v>
      </c>
      <c r="AO41" s="19">
        <v>0.0</v>
      </c>
      <c r="AP41" s="19">
        <v>0.0</v>
      </c>
      <c r="AQ41" s="20">
        <v>164511.0</v>
      </c>
      <c r="AR41" s="20">
        <v>162.0</v>
      </c>
      <c r="AS41" s="20">
        <v>0.0</v>
      </c>
    </row>
    <row r="42" ht="15.75" customHeight="1">
      <c r="A42" s="18"/>
      <c r="B42" s="18"/>
      <c r="C42" s="18" t="s">
        <v>25</v>
      </c>
      <c r="D42" s="18" t="s">
        <v>65</v>
      </c>
      <c r="E42" s="19">
        <v>282.0</v>
      </c>
      <c r="F42" s="19">
        <v>117.0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>
        <v>0.0</v>
      </c>
      <c r="AR42" s="20">
        <v>0.0</v>
      </c>
      <c r="AS42" s="20">
        <v>0.0</v>
      </c>
    </row>
    <row r="43" ht="15.75" customHeight="1">
      <c r="A43" s="18"/>
      <c r="B43" s="18"/>
      <c r="C43" s="18" t="s">
        <v>25</v>
      </c>
      <c r="D43" s="18" t="s">
        <v>66</v>
      </c>
      <c r="E43" s="19">
        <v>5.0</v>
      </c>
      <c r="F43" s="19">
        <v>6.0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>
        <v>0.0</v>
      </c>
      <c r="AR43" s="20">
        <v>0.0</v>
      </c>
      <c r="AS43" s="20">
        <v>0.0</v>
      </c>
    </row>
    <row r="44" ht="15.75" customHeight="1">
      <c r="A44" s="18"/>
      <c r="B44" s="18"/>
      <c r="C44" s="18" t="s">
        <v>38</v>
      </c>
      <c r="D44" s="18" t="s">
        <v>67</v>
      </c>
      <c r="E44" s="19">
        <v>28.0</v>
      </c>
      <c r="F44" s="19">
        <v>17.0</v>
      </c>
      <c r="G44" s="19">
        <v>1779.0</v>
      </c>
      <c r="H44" s="19">
        <v>0.0</v>
      </c>
      <c r="I44" s="19">
        <v>6.39729E8</v>
      </c>
      <c r="J44" s="19">
        <v>2121.0</v>
      </c>
      <c r="K44" s="19">
        <v>18.0</v>
      </c>
      <c r="L44" s="19">
        <v>1.52505E9</v>
      </c>
      <c r="M44" s="19">
        <v>2544.0</v>
      </c>
      <c r="N44" s="19">
        <v>0.0</v>
      </c>
      <c r="O44" s="19">
        <v>9.9E8</v>
      </c>
      <c r="P44" s="19">
        <v>2034.0</v>
      </c>
      <c r="Q44" s="19">
        <v>0.0</v>
      </c>
      <c r="R44" s="19">
        <v>7.4646E8</v>
      </c>
      <c r="S44" s="19">
        <v>1761.0</v>
      </c>
      <c r="T44" s="19">
        <v>0.0</v>
      </c>
      <c r="U44" s="19">
        <v>7.22358E8</v>
      </c>
      <c r="V44" s="19">
        <v>3657.0</v>
      </c>
      <c r="W44" s="19">
        <v>0.0</v>
      </c>
      <c r="X44" s="19">
        <v>1.068375E9</v>
      </c>
      <c r="Y44" s="19">
        <v>2637.0</v>
      </c>
      <c r="Z44" s="19">
        <v>0.0</v>
      </c>
      <c r="AA44" s="19">
        <v>1.000575E9</v>
      </c>
      <c r="AB44" s="19">
        <v>2217.0</v>
      </c>
      <c r="AC44" s="19">
        <v>0.0</v>
      </c>
      <c r="AD44" s="19">
        <v>8.6931E8</v>
      </c>
      <c r="AE44" s="19">
        <v>2403.0</v>
      </c>
      <c r="AF44" s="19">
        <v>0.0</v>
      </c>
      <c r="AG44" s="19">
        <v>8.751E8</v>
      </c>
      <c r="AH44" s="19">
        <v>3372.0</v>
      </c>
      <c r="AI44" s="19">
        <v>0.0</v>
      </c>
      <c r="AJ44" s="19">
        <v>1.168398E9</v>
      </c>
      <c r="AK44" s="19">
        <v>2313.0</v>
      </c>
      <c r="AL44" s="19">
        <v>0.0</v>
      </c>
      <c r="AM44" s="19">
        <v>8.01453E8</v>
      </c>
      <c r="AN44" s="19">
        <v>2856.0</v>
      </c>
      <c r="AO44" s="19">
        <v>0.0</v>
      </c>
      <c r="AP44" s="19">
        <v>1.67643E9</v>
      </c>
      <c r="AQ44" s="20">
        <v>29694.0</v>
      </c>
      <c r="AR44" s="20">
        <v>18.0</v>
      </c>
      <c r="AS44" s="20">
        <v>1.2083238E10</v>
      </c>
    </row>
    <row r="45" ht="15.75" customHeight="1">
      <c r="A45" s="18"/>
      <c r="B45" s="18"/>
      <c r="C45" s="18" t="s">
        <v>25</v>
      </c>
      <c r="D45" s="18" t="s">
        <v>68</v>
      </c>
      <c r="E45" s="19">
        <v>47.0</v>
      </c>
      <c r="F45" s="19">
        <v>30.0</v>
      </c>
      <c r="G45" s="19">
        <v>0.0</v>
      </c>
      <c r="H45" s="19">
        <v>0.0</v>
      </c>
      <c r="I45" s="19">
        <v>0.0</v>
      </c>
      <c r="J45" s="19">
        <v>0.0</v>
      </c>
      <c r="K45" s="19">
        <v>0.0</v>
      </c>
      <c r="L45" s="19">
        <v>0.0</v>
      </c>
      <c r="M45" s="19">
        <v>0.0</v>
      </c>
      <c r="N45" s="19">
        <v>0.0</v>
      </c>
      <c r="O45" s="19">
        <v>0.0</v>
      </c>
      <c r="P45" s="19">
        <v>25368.0</v>
      </c>
      <c r="Q45" s="19">
        <v>0.0</v>
      </c>
      <c r="R45" s="19">
        <v>4.1094E8</v>
      </c>
      <c r="S45" s="19">
        <v>19449.0</v>
      </c>
      <c r="T45" s="19">
        <v>0.0</v>
      </c>
      <c r="U45" s="19">
        <v>3.12528E8</v>
      </c>
      <c r="V45" s="19">
        <v>25125.0</v>
      </c>
      <c r="W45" s="19">
        <v>0.0</v>
      </c>
      <c r="X45" s="19">
        <v>4.0755E8</v>
      </c>
      <c r="Y45" s="19">
        <v>22074.0</v>
      </c>
      <c r="Z45" s="19">
        <v>30.0</v>
      </c>
      <c r="AA45" s="19">
        <v>7.149E8</v>
      </c>
      <c r="AB45" s="19">
        <v>23268.0</v>
      </c>
      <c r="AC45" s="19">
        <v>0.0</v>
      </c>
      <c r="AD45" s="19">
        <v>3.6771E8</v>
      </c>
      <c r="AE45" s="19">
        <v>56706.0</v>
      </c>
      <c r="AF45" s="19">
        <v>18.0</v>
      </c>
      <c r="AG45" s="19">
        <v>1.8396E9</v>
      </c>
      <c r="AH45" s="19">
        <v>33750.0</v>
      </c>
      <c r="AI45" s="19">
        <v>0.0</v>
      </c>
      <c r="AJ45" s="19">
        <v>5.0625E8</v>
      </c>
      <c r="AK45" s="19">
        <v>40320.0</v>
      </c>
      <c r="AL45" s="19">
        <v>0.0</v>
      </c>
      <c r="AM45" s="19">
        <v>6.048E8</v>
      </c>
      <c r="AN45" s="19">
        <v>68940.0</v>
      </c>
      <c r="AO45" s="19">
        <v>0.0</v>
      </c>
      <c r="AP45" s="19">
        <v>1.0341E9</v>
      </c>
      <c r="AQ45" s="20">
        <v>315000.0</v>
      </c>
      <c r="AR45" s="20">
        <v>48.0</v>
      </c>
      <c r="AS45" s="20">
        <v>6.198378E9</v>
      </c>
    </row>
    <row r="46" ht="15.75" customHeight="1">
      <c r="A46" s="18"/>
      <c r="B46" s="18"/>
      <c r="C46" s="18" t="s">
        <v>25</v>
      </c>
      <c r="D46" s="18" t="s">
        <v>69</v>
      </c>
      <c r="E46" s="19">
        <v>7.0</v>
      </c>
      <c r="F46" s="19">
        <v>5.0</v>
      </c>
      <c r="G46" s="19">
        <v>3378.0</v>
      </c>
      <c r="H46" s="19">
        <v>0.0</v>
      </c>
      <c r="I46" s="19">
        <v>2.229E7</v>
      </c>
      <c r="J46" s="19">
        <v>3648.0</v>
      </c>
      <c r="K46" s="19">
        <v>0.0</v>
      </c>
      <c r="L46" s="19">
        <v>2.3748E7</v>
      </c>
      <c r="M46" s="19">
        <v>6690.0</v>
      </c>
      <c r="N46" s="19">
        <v>0.0</v>
      </c>
      <c r="O46" s="19">
        <v>4.4016E7</v>
      </c>
      <c r="P46" s="19">
        <v>7224.0</v>
      </c>
      <c r="Q46" s="19">
        <v>0.0</v>
      </c>
      <c r="R46" s="19">
        <v>4.7124E7</v>
      </c>
      <c r="S46" s="19">
        <v>3900.0</v>
      </c>
      <c r="T46" s="19">
        <v>0.0</v>
      </c>
      <c r="U46" s="19">
        <v>2.421E7</v>
      </c>
      <c r="V46" s="19">
        <v>7920.0</v>
      </c>
      <c r="W46" s="19">
        <v>0.0</v>
      </c>
      <c r="X46" s="19">
        <v>4.884E7</v>
      </c>
      <c r="Y46" s="19">
        <v>3771.0</v>
      </c>
      <c r="Z46" s="19">
        <v>0.0</v>
      </c>
      <c r="AA46" s="19">
        <v>2.394E7</v>
      </c>
      <c r="AB46" s="19">
        <v>7620.0</v>
      </c>
      <c r="AC46" s="19">
        <v>0.0</v>
      </c>
      <c r="AD46" s="19">
        <v>5.1336E7</v>
      </c>
      <c r="AE46" s="19">
        <v>3840.0</v>
      </c>
      <c r="AF46" s="19">
        <v>0.0</v>
      </c>
      <c r="AG46" s="19">
        <v>2.6325E7</v>
      </c>
      <c r="AH46" s="19">
        <v>3345.0</v>
      </c>
      <c r="AI46" s="19">
        <v>0.0</v>
      </c>
      <c r="AJ46" s="19">
        <v>2.007E7</v>
      </c>
      <c r="AK46" s="19">
        <v>8550.0</v>
      </c>
      <c r="AL46" s="19">
        <v>0.0</v>
      </c>
      <c r="AM46" s="19">
        <v>5.985E7</v>
      </c>
      <c r="AN46" s="19">
        <v>8760.0</v>
      </c>
      <c r="AO46" s="19">
        <v>0.0</v>
      </c>
      <c r="AP46" s="19">
        <v>6.132E7</v>
      </c>
      <c r="AQ46" s="20">
        <v>68646.0</v>
      </c>
      <c r="AR46" s="20">
        <v>0.0</v>
      </c>
      <c r="AS46" s="20">
        <v>4.53069E8</v>
      </c>
    </row>
    <row r="47" ht="15.75" customHeight="1">
      <c r="A47" s="18"/>
      <c r="B47" s="18"/>
      <c r="C47" s="18" t="s">
        <v>25</v>
      </c>
      <c r="D47" s="18" t="s">
        <v>70</v>
      </c>
      <c r="E47" s="19">
        <v>25.0</v>
      </c>
      <c r="F47" s="19">
        <v>7.0</v>
      </c>
      <c r="G47" s="19">
        <v>44121.0</v>
      </c>
      <c r="H47" s="19">
        <v>0.0</v>
      </c>
      <c r="I47" s="19">
        <v>8.54412E8</v>
      </c>
      <c r="J47" s="19">
        <v>26193.0</v>
      </c>
      <c r="K47" s="19">
        <v>0.0</v>
      </c>
      <c r="L47" s="19">
        <v>4.19445E8</v>
      </c>
      <c r="M47" s="19">
        <v>38127.0</v>
      </c>
      <c r="N47" s="19">
        <v>0.0</v>
      </c>
      <c r="O47" s="19">
        <v>6.07701E8</v>
      </c>
      <c r="P47" s="19">
        <v>33132.0</v>
      </c>
      <c r="Q47" s="19">
        <v>0.0</v>
      </c>
      <c r="R47" s="19">
        <v>5.30589E8</v>
      </c>
      <c r="S47" s="19">
        <v>9744.0</v>
      </c>
      <c r="T47" s="19">
        <v>0.0</v>
      </c>
      <c r="U47" s="19">
        <v>3.86148E8</v>
      </c>
      <c r="V47" s="19">
        <v>92178.0</v>
      </c>
      <c r="W47" s="19">
        <v>0.0</v>
      </c>
      <c r="X47" s="19">
        <v>1.462002E9</v>
      </c>
      <c r="Y47" s="19">
        <v>53991.0</v>
      </c>
      <c r="Z47" s="19">
        <v>0.0</v>
      </c>
      <c r="AA47" s="19">
        <v>1.121457E9</v>
      </c>
      <c r="AB47" s="19">
        <v>35337.0</v>
      </c>
      <c r="AC47" s="19">
        <v>0.0</v>
      </c>
      <c r="AD47" s="19">
        <v>7.03713E8</v>
      </c>
      <c r="AE47" s="19">
        <v>49515.0</v>
      </c>
      <c r="AF47" s="19">
        <v>0.0</v>
      </c>
      <c r="AG47" s="19">
        <v>9.36306E8</v>
      </c>
      <c r="AH47" s="19">
        <v>47127.0</v>
      </c>
      <c r="AI47" s="19">
        <v>0.0</v>
      </c>
      <c r="AJ47" s="19">
        <v>9.7422E8</v>
      </c>
      <c r="AK47" s="19">
        <v>50715.0</v>
      </c>
      <c r="AL47" s="19">
        <v>0.0</v>
      </c>
      <c r="AM47" s="19">
        <v>1.051563E9</v>
      </c>
      <c r="AN47" s="19">
        <v>49710.0</v>
      </c>
      <c r="AO47" s="19">
        <v>0.0</v>
      </c>
      <c r="AP47" s="19">
        <v>1.09371E9</v>
      </c>
      <c r="AQ47" s="20">
        <v>529890.0</v>
      </c>
      <c r="AR47" s="20">
        <v>0.0</v>
      </c>
      <c r="AS47" s="20">
        <v>1.0141266E10</v>
      </c>
    </row>
    <row r="48" ht="15.75" customHeight="1">
      <c r="A48" s="18"/>
      <c r="B48" s="18"/>
      <c r="C48" s="18" t="s">
        <v>25</v>
      </c>
      <c r="D48" s="18" t="s">
        <v>71</v>
      </c>
      <c r="E48" s="19">
        <v>24.0</v>
      </c>
      <c r="F48" s="19">
        <v>5.0</v>
      </c>
      <c r="G48" s="19">
        <v>19050.0</v>
      </c>
      <c r="H48" s="19">
        <v>0.0</v>
      </c>
      <c r="I48" s="19">
        <v>2.217E8</v>
      </c>
      <c r="J48" s="19">
        <v>14286.0</v>
      </c>
      <c r="K48" s="19">
        <v>0.0</v>
      </c>
      <c r="L48" s="19">
        <v>1.65966E8</v>
      </c>
      <c r="M48" s="19">
        <v>23784.0</v>
      </c>
      <c r="N48" s="19">
        <v>0.0</v>
      </c>
      <c r="O48" s="19">
        <v>2.763894E8</v>
      </c>
      <c r="P48" s="19">
        <v>25332.0</v>
      </c>
      <c r="Q48" s="19">
        <v>0.0</v>
      </c>
      <c r="R48" s="19">
        <v>2.94261E8</v>
      </c>
      <c r="S48" s="19">
        <v>17028.0</v>
      </c>
      <c r="T48" s="19">
        <v>0.0</v>
      </c>
      <c r="U48" s="19">
        <v>1.97796E8</v>
      </c>
      <c r="V48" s="19">
        <v>24360.0</v>
      </c>
      <c r="W48" s="19">
        <v>0.0</v>
      </c>
      <c r="X48" s="19">
        <v>2.83014E8</v>
      </c>
      <c r="Y48" s="19">
        <v>22359.0</v>
      </c>
      <c r="Z48" s="19">
        <v>0.0</v>
      </c>
      <c r="AA48" s="19">
        <v>2.59455E8</v>
      </c>
      <c r="AB48" s="19">
        <v>14709.0</v>
      </c>
      <c r="AC48" s="19">
        <v>0.0</v>
      </c>
      <c r="AD48" s="19">
        <v>1.69965E8</v>
      </c>
      <c r="AE48" s="19">
        <v>26475.0</v>
      </c>
      <c r="AF48" s="19">
        <v>0.0</v>
      </c>
      <c r="AG48" s="19">
        <v>3.07455E8</v>
      </c>
      <c r="AH48" s="19">
        <v>16056.0</v>
      </c>
      <c r="AI48" s="19">
        <v>0.0</v>
      </c>
      <c r="AJ48" s="19">
        <v>1.864284E8</v>
      </c>
      <c r="AK48" s="19">
        <v>29727.0</v>
      </c>
      <c r="AL48" s="19">
        <v>0.0</v>
      </c>
      <c r="AM48" s="19">
        <v>3.451344E8</v>
      </c>
      <c r="AN48" s="19">
        <v>37674.0</v>
      </c>
      <c r="AO48" s="19">
        <v>0.0</v>
      </c>
      <c r="AP48" s="19">
        <v>4.52088E8</v>
      </c>
      <c r="AQ48" s="20">
        <v>270840.0</v>
      </c>
      <c r="AR48" s="20">
        <v>0.0</v>
      </c>
      <c r="AS48" s="20">
        <v>3.1596522E9</v>
      </c>
    </row>
    <row r="49" ht="15.75" customHeight="1">
      <c r="A49" s="18"/>
      <c r="B49" s="18"/>
      <c r="C49" s="18" t="s">
        <v>25</v>
      </c>
      <c r="D49" s="18" t="s">
        <v>72</v>
      </c>
      <c r="E49" s="19">
        <v>28.0</v>
      </c>
      <c r="F49" s="19">
        <v>8.0</v>
      </c>
      <c r="G49" s="19">
        <v>52800.0</v>
      </c>
      <c r="H49" s="19">
        <v>0.0</v>
      </c>
      <c r="I49" s="19">
        <v>9.9771E8</v>
      </c>
      <c r="J49" s="19">
        <v>12600.0</v>
      </c>
      <c r="K49" s="19">
        <v>0.0</v>
      </c>
      <c r="L49" s="19">
        <v>2.6388E8</v>
      </c>
      <c r="M49" s="19">
        <v>12300.0</v>
      </c>
      <c r="N49" s="19">
        <v>0.0</v>
      </c>
      <c r="O49" s="19">
        <v>2.55435E8</v>
      </c>
      <c r="P49" s="19">
        <v>16800.0</v>
      </c>
      <c r="Q49" s="19">
        <v>0.0</v>
      </c>
      <c r="R49" s="19">
        <v>3.41565E8</v>
      </c>
      <c r="S49" s="19">
        <v>13800.0</v>
      </c>
      <c r="T49" s="19">
        <v>0.0</v>
      </c>
      <c r="U49" s="19">
        <v>2.7798E8</v>
      </c>
      <c r="V49" s="19">
        <v>32100.0</v>
      </c>
      <c r="W49" s="19">
        <v>0.0</v>
      </c>
      <c r="X49" s="19">
        <v>6.2574E8</v>
      </c>
      <c r="Y49" s="19">
        <v>14100.0</v>
      </c>
      <c r="Z49" s="19">
        <v>0.0</v>
      </c>
      <c r="AA49" s="19">
        <v>2.9163E8</v>
      </c>
      <c r="AB49" s="19">
        <v>9000.0</v>
      </c>
      <c r="AC49" s="19">
        <v>0.0</v>
      </c>
      <c r="AD49" s="19">
        <v>1.9143E8</v>
      </c>
      <c r="AE49" s="19">
        <v>13500.0</v>
      </c>
      <c r="AF49" s="19">
        <v>0.0</v>
      </c>
      <c r="AG49" s="19">
        <v>2.6988E8</v>
      </c>
      <c r="AH49" s="19">
        <v>4500.0</v>
      </c>
      <c r="AI49" s="19">
        <v>0.0</v>
      </c>
      <c r="AJ49" s="19">
        <v>1.06785E8</v>
      </c>
      <c r="AK49" s="19">
        <v>10200.0</v>
      </c>
      <c r="AL49" s="19">
        <v>0.0</v>
      </c>
      <c r="AM49" s="19">
        <v>2.0553E8</v>
      </c>
      <c r="AN49" s="19">
        <v>6900.0</v>
      </c>
      <c r="AO49" s="19">
        <v>0.0</v>
      </c>
      <c r="AP49" s="19">
        <v>1.67985E8</v>
      </c>
      <c r="AQ49" s="20">
        <v>198600.0</v>
      </c>
      <c r="AR49" s="20">
        <v>0.0</v>
      </c>
      <c r="AS49" s="20">
        <v>3.99555E9</v>
      </c>
    </row>
    <row r="50" ht="15.75" customHeight="1">
      <c r="A50" s="18"/>
      <c r="B50" s="18"/>
      <c r="C50" s="18" t="s">
        <v>25</v>
      </c>
      <c r="D50" s="18" t="s">
        <v>73</v>
      </c>
      <c r="E50" s="19">
        <v>61.0</v>
      </c>
      <c r="F50" s="19">
        <v>19.0</v>
      </c>
      <c r="G50" s="19">
        <v>21852.0</v>
      </c>
      <c r="H50" s="19">
        <v>0.0</v>
      </c>
      <c r="I50" s="19">
        <v>2.80716E8</v>
      </c>
      <c r="J50" s="19">
        <v>12078.0</v>
      </c>
      <c r="K50" s="19">
        <v>0.0</v>
      </c>
      <c r="L50" s="19">
        <v>1.61079E8</v>
      </c>
      <c r="M50" s="19">
        <v>16164.0</v>
      </c>
      <c r="N50" s="19">
        <v>0.0</v>
      </c>
      <c r="O50" s="19">
        <v>2.17731E8</v>
      </c>
      <c r="P50" s="19">
        <v>29160.0</v>
      </c>
      <c r="Q50" s="19">
        <v>0.0</v>
      </c>
      <c r="R50" s="19">
        <v>3.7908E8</v>
      </c>
      <c r="S50" s="19">
        <v>78267.0</v>
      </c>
      <c r="T50" s="19">
        <v>327.0</v>
      </c>
      <c r="U50" s="19">
        <v>1.594206E9</v>
      </c>
      <c r="V50" s="19">
        <v>30810.0</v>
      </c>
      <c r="W50" s="19">
        <v>0.0</v>
      </c>
      <c r="X50" s="19">
        <v>4.0053E8</v>
      </c>
      <c r="Y50" s="19">
        <v>25431.0</v>
      </c>
      <c r="Z50" s="19">
        <v>0.0</v>
      </c>
      <c r="AA50" s="19">
        <v>3.21495E8</v>
      </c>
      <c r="AB50" s="19">
        <v>15510.0</v>
      </c>
      <c r="AC50" s="19">
        <v>0.0</v>
      </c>
      <c r="AD50" s="19">
        <v>1.87968E8</v>
      </c>
      <c r="AE50" s="19">
        <v>19062.0</v>
      </c>
      <c r="AF50" s="19">
        <v>0.0</v>
      </c>
      <c r="AG50" s="19">
        <v>2.57172E8</v>
      </c>
      <c r="AH50" s="19">
        <v>16011.0</v>
      </c>
      <c r="AI50" s="19">
        <v>0.0</v>
      </c>
      <c r="AJ50" s="19">
        <v>2.11719E8</v>
      </c>
      <c r="AK50" s="19">
        <v>17862.0</v>
      </c>
      <c r="AL50" s="19">
        <v>0.0</v>
      </c>
      <c r="AM50" s="19">
        <v>2.38749E8</v>
      </c>
      <c r="AN50" s="19">
        <v>31647.0</v>
      </c>
      <c r="AO50" s="19">
        <v>0.0</v>
      </c>
      <c r="AP50" s="19">
        <v>4.36107E8</v>
      </c>
      <c r="AQ50" s="20">
        <v>313854.0</v>
      </c>
      <c r="AR50" s="20">
        <v>327.0</v>
      </c>
      <c r="AS50" s="20">
        <v>4.686552E9</v>
      </c>
    </row>
    <row r="51" ht="15.75" customHeight="1">
      <c r="A51" s="18"/>
      <c r="B51" s="18"/>
      <c r="C51" s="18" t="s">
        <v>28</v>
      </c>
      <c r="D51" s="18" t="s">
        <v>74</v>
      </c>
      <c r="E51" s="19">
        <v>5.0</v>
      </c>
      <c r="F51" s="19">
        <v>3.0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>
        <v>0.0</v>
      </c>
      <c r="AR51" s="20">
        <v>0.0</v>
      </c>
      <c r="AS51" s="20">
        <v>0.0</v>
      </c>
    </row>
    <row r="52" ht="15.75" customHeight="1">
      <c r="A52" s="18"/>
      <c r="B52" s="18"/>
      <c r="C52" s="18" t="s">
        <v>28</v>
      </c>
      <c r="D52" s="18" t="s">
        <v>75</v>
      </c>
      <c r="E52" s="19">
        <v>3.0</v>
      </c>
      <c r="F52" s="19">
        <v>0.0</v>
      </c>
      <c r="G52" s="19">
        <v>930.0</v>
      </c>
      <c r="H52" s="19">
        <v>0.0</v>
      </c>
      <c r="I52" s="19">
        <v>6510000.0</v>
      </c>
      <c r="J52" s="19">
        <v>912.0</v>
      </c>
      <c r="K52" s="19">
        <v>0.0</v>
      </c>
      <c r="L52" s="19">
        <v>7137000.0</v>
      </c>
      <c r="M52" s="19">
        <v>1440.0</v>
      </c>
      <c r="N52" s="19">
        <v>0.0</v>
      </c>
      <c r="O52" s="19">
        <v>1.0659E7</v>
      </c>
      <c r="P52" s="19">
        <v>1536.0</v>
      </c>
      <c r="Q52" s="19">
        <v>0.0</v>
      </c>
      <c r="R52" s="19">
        <v>1.1091E7</v>
      </c>
      <c r="S52" s="19">
        <v>1359.0</v>
      </c>
      <c r="T52" s="19">
        <v>0.0</v>
      </c>
      <c r="U52" s="19">
        <v>8154000.0</v>
      </c>
      <c r="V52" s="19">
        <v>1080.0</v>
      </c>
      <c r="W52" s="19">
        <v>0.0</v>
      </c>
      <c r="X52" s="19">
        <v>8568000.0</v>
      </c>
      <c r="Y52" s="19">
        <v>1596.0</v>
      </c>
      <c r="Z52" s="19">
        <v>0.0</v>
      </c>
      <c r="AA52" s="19">
        <v>1.0743E7</v>
      </c>
      <c r="AB52" s="19">
        <v>2886.0</v>
      </c>
      <c r="AC52" s="19">
        <v>0.0</v>
      </c>
      <c r="AD52" s="19">
        <v>2.4531E7</v>
      </c>
      <c r="AE52" s="19">
        <v>1392.0</v>
      </c>
      <c r="AF52" s="19">
        <v>0.0</v>
      </c>
      <c r="AG52" s="19">
        <v>9366000.0</v>
      </c>
      <c r="AH52" s="19">
        <v>990.0</v>
      </c>
      <c r="AI52" s="19">
        <v>0.0</v>
      </c>
      <c r="AJ52" s="19">
        <v>6930000.0</v>
      </c>
      <c r="AK52" s="19">
        <v>1071.0</v>
      </c>
      <c r="AL52" s="19">
        <v>0.0</v>
      </c>
      <c r="AM52" s="19">
        <v>7215000.0</v>
      </c>
      <c r="AN52" s="19">
        <v>1542.0</v>
      </c>
      <c r="AO52" s="19">
        <v>0.0</v>
      </c>
      <c r="AP52" s="19">
        <v>1.0527E7</v>
      </c>
      <c r="AQ52" s="20">
        <v>16734.0</v>
      </c>
      <c r="AR52" s="20">
        <v>0.0</v>
      </c>
      <c r="AS52" s="20">
        <v>1.21431E8</v>
      </c>
    </row>
    <row r="53" ht="15.75" customHeight="1">
      <c r="A53" s="18"/>
      <c r="B53" s="18"/>
      <c r="C53" s="18" t="s">
        <v>25</v>
      </c>
      <c r="D53" s="18" t="s">
        <v>76</v>
      </c>
      <c r="E53" s="19">
        <v>17.0</v>
      </c>
      <c r="F53" s="19">
        <v>4.0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0">
        <v>0.0</v>
      </c>
      <c r="AR53" s="20">
        <v>0.0</v>
      </c>
      <c r="AS53" s="20">
        <v>0.0</v>
      </c>
    </row>
    <row r="54" ht="15.75" customHeight="1">
      <c r="A54" s="18"/>
      <c r="B54" s="18"/>
      <c r="C54" s="18" t="s">
        <v>28</v>
      </c>
      <c r="D54" s="18" t="s">
        <v>77</v>
      </c>
      <c r="E54" s="19">
        <v>23.0</v>
      </c>
      <c r="F54" s="19">
        <v>9.0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0">
        <v>0.0</v>
      </c>
      <c r="AR54" s="20">
        <v>0.0</v>
      </c>
      <c r="AS54" s="20">
        <v>0.0</v>
      </c>
    </row>
    <row r="55" ht="15.75" customHeight="1">
      <c r="A55" s="18"/>
      <c r="B55" s="18"/>
      <c r="C55" s="18" t="s">
        <v>25</v>
      </c>
      <c r="D55" s="18" t="s">
        <v>78</v>
      </c>
      <c r="E55" s="19">
        <v>17.0</v>
      </c>
      <c r="F55" s="19">
        <v>2.0</v>
      </c>
      <c r="G55" s="19">
        <v>9114.0</v>
      </c>
      <c r="H55" s="19">
        <v>30.0</v>
      </c>
      <c r="I55" s="19">
        <v>3.6E8</v>
      </c>
      <c r="J55" s="19">
        <v>6381.0</v>
      </c>
      <c r="K55" s="19">
        <v>9.0</v>
      </c>
      <c r="L55" s="19">
        <v>2.556E8</v>
      </c>
      <c r="M55" s="19">
        <v>7515.0</v>
      </c>
      <c r="N55" s="19">
        <v>0.0</v>
      </c>
      <c r="O55" s="19">
        <v>1.503E8</v>
      </c>
      <c r="P55" s="19">
        <v>13326.0</v>
      </c>
      <c r="Q55" s="19">
        <v>6.0</v>
      </c>
      <c r="R55" s="19">
        <v>4.53E8</v>
      </c>
      <c r="S55" s="19">
        <v>9825.0</v>
      </c>
      <c r="T55" s="19">
        <v>0.0</v>
      </c>
      <c r="U55" s="19">
        <v>1.8735E8</v>
      </c>
      <c r="V55" s="19">
        <v>25179.0</v>
      </c>
      <c r="W55" s="19">
        <v>18.0</v>
      </c>
      <c r="X55" s="19">
        <v>6.0225E8</v>
      </c>
      <c r="Y55" s="19">
        <v>16566.0</v>
      </c>
      <c r="Z55" s="19">
        <v>0.0</v>
      </c>
      <c r="AA55" s="19">
        <v>3.00381E8</v>
      </c>
      <c r="AB55" s="19">
        <v>19791.0</v>
      </c>
      <c r="AC55" s="19">
        <v>12.0</v>
      </c>
      <c r="AD55" s="19">
        <v>2.542995E9</v>
      </c>
      <c r="AE55" s="19">
        <v>13119.0</v>
      </c>
      <c r="AF55" s="19">
        <v>0.0</v>
      </c>
      <c r="AG55" s="19">
        <v>2.6238E8</v>
      </c>
      <c r="AH55" s="19">
        <v>28230.0</v>
      </c>
      <c r="AI55" s="19">
        <v>6.0</v>
      </c>
      <c r="AJ55" s="19">
        <v>1.1292E9</v>
      </c>
      <c r="AK55" s="19">
        <v>16344.0</v>
      </c>
      <c r="AL55" s="19">
        <v>9.0</v>
      </c>
      <c r="AM55" s="19">
        <v>6.5412E8</v>
      </c>
      <c r="AN55" s="19">
        <v>18651.0</v>
      </c>
      <c r="AO55" s="19">
        <v>6.0</v>
      </c>
      <c r="AP55" s="19">
        <v>7.4616E8</v>
      </c>
      <c r="AQ55" s="20">
        <v>184041.0</v>
      </c>
      <c r="AR55" s="20">
        <v>96.0</v>
      </c>
      <c r="AS55" s="20">
        <v>7.643736E9</v>
      </c>
    </row>
    <row r="56" ht="15.0" customHeight="1">
      <c r="A56" s="24" t="s">
        <v>18</v>
      </c>
      <c r="B56" s="13"/>
      <c r="C56" s="13"/>
      <c r="D56" s="12"/>
      <c r="E56" s="20">
        <v>2663.0</v>
      </c>
      <c r="F56" s="20">
        <v>2375.0</v>
      </c>
      <c r="G56" s="20">
        <v>993639.0</v>
      </c>
      <c r="H56" s="20">
        <v>2901.0</v>
      </c>
      <c r="I56" s="20">
        <v>4.305982215E10</v>
      </c>
      <c r="J56" s="20">
        <v>693144.0</v>
      </c>
      <c r="K56" s="20">
        <v>3780.0</v>
      </c>
      <c r="L56" s="20">
        <v>3.73826742E10</v>
      </c>
      <c r="M56" s="20">
        <v>654765.0</v>
      </c>
      <c r="N56" s="20">
        <v>5097.0</v>
      </c>
      <c r="O56" s="20">
        <v>3.39277422E10</v>
      </c>
      <c r="P56" s="20">
        <v>853884.0</v>
      </c>
      <c r="Q56" s="20">
        <v>1962.0</v>
      </c>
      <c r="R56" s="20">
        <v>2.25501693E10</v>
      </c>
      <c r="S56" s="20">
        <v>689760.0</v>
      </c>
      <c r="T56" s="20">
        <v>1488.0</v>
      </c>
      <c r="U56" s="20">
        <v>1.30330071E10</v>
      </c>
      <c r="V56" s="20">
        <v>1248900.0</v>
      </c>
      <c r="W56" s="20">
        <v>1098.0</v>
      </c>
      <c r="X56" s="20">
        <v>3.3369654E10</v>
      </c>
      <c r="Y56" s="20">
        <v>1076961.0</v>
      </c>
      <c r="Z56" s="20">
        <v>1842.0</v>
      </c>
      <c r="AA56" s="20">
        <v>2.3722344366E10</v>
      </c>
      <c r="AB56" s="20">
        <v>881424.0</v>
      </c>
      <c r="AC56" s="20">
        <v>7467.0</v>
      </c>
      <c r="AD56" s="20">
        <v>4.5701211E10</v>
      </c>
      <c r="AE56" s="20">
        <v>719295.0</v>
      </c>
      <c r="AF56" s="20">
        <v>1389.0</v>
      </c>
      <c r="AG56" s="20">
        <v>1.71968964E10</v>
      </c>
      <c r="AH56" s="20">
        <v>628638.0</v>
      </c>
      <c r="AI56" s="20">
        <v>1002.0</v>
      </c>
      <c r="AJ56" s="20">
        <v>2.322146634E10</v>
      </c>
      <c r="AK56" s="20">
        <v>837903.0</v>
      </c>
      <c r="AL56" s="20">
        <v>1125.0</v>
      </c>
      <c r="AM56" s="20">
        <v>2.4976065768E10</v>
      </c>
      <c r="AN56" s="20">
        <v>1084320.0</v>
      </c>
      <c r="AO56" s="20">
        <v>1179.0</v>
      </c>
      <c r="AP56" s="20">
        <v>3.2781257988E10</v>
      </c>
      <c r="AQ56" s="20">
        <v>1.0362633E7</v>
      </c>
      <c r="AR56" s="20">
        <v>30330.0</v>
      </c>
      <c r="AS56" s="20">
        <v>3.50922310812E11</v>
      </c>
    </row>
    <row r="57" ht="15.0" customHeight="1">
      <c r="A57" s="24" t="s">
        <v>79</v>
      </c>
      <c r="B57" s="13"/>
      <c r="C57" s="13"/>
      <c r="D57" s="12"/>
      <c r="E57" s="20">
        <v>2663.0</v>
      </c>
      <c r="F57" s="20">
        <v>2375.0</v>
      </c>
      <c r="G57" s="20">
        <v>993639.0</v>
      </c>
      <c r="H57" s="20">
        <v>2901.0</v>
      </c>
      <c r="I57" s="20">
        <v>4.305982215E10</v>
      </c>
      <c r="J57" s="20">
        <v>693144.0</v>
      </c>
      <c r="K57" s="20">
        <v>3780.0</v>
      </c>
      <c r="L57" s="20">
        <v>3.73826742E10</v>
      </c>
      <c r="M57" s="20">
        <v>654765.0</v>
      </c>
      <c r="N57" s="20">
        <v>5097.0</v>
      </c>
      <c r="O57" s="20">
        <v>3.39277422E10</v>
      </c>
      <c r="P57" s="20">
        <v>853884.0</v>
      </c>
      <c r="Q57" s="20">
        <v>1962.0</v>
      </c>
      <c r="R57" s="20">
        <v>2.25501693E10</v>
      </c>
      <c r="S57" s="20">
        <v>689760.0</v>
      </c>
      <c r="T57" s="20">
        <v>1488.0</v>
      </c>
      <c r="U57" s="20">
        <v>1.30330071E10</v>
      </c>
      <c r="V57" s="20">
        <v>1248900.0</v>
      </c>
      <c r="W57" s="20">
        <v>1098.0</v>
      </c>
      <c r="X57" s="20">
        <v>3.3369654E10</v>
      </c>
      <c r="Y57" s="20">
        <v>1076961.0</v>
      </c>
      <c r="Z57" s="20">
        <v>1842.0</v>
      </c>
      <c r="AA57" s="20">
        <v>2.3722344366E10</v>
      </c>
      <c r="AB57" s="20">
        <v>881424.0</v>
      </c>
      <c r="AC57" s="20">
        <v>7467.0</v>
      </c>
      <c r="AD57" s="20">
        <v>4.5701211E10</v>
      </c>
      <c r="AE57" s="20">
        <v>719295.0</v>
      </c>
      <c r="AF57" s="20">
        <v>1389.0</v>
      </c>
      <c r="AG57" s="20">
        <v>1.71968964E10</v>
      </c>
      <c r="AH57" s="20">
        <v>628638.0</v>
      </c>
      <c r="AI57" s="20">
        <v>1002.0</v>
      </c>
      <c r="AJ57" s="20">
        <v>2.322146634E10</v>
      </c>
      <c r="AK57" s="20">
        <v>837903.0</v>
      </c>
      <c r="AL57" s="20">
        <v>1125.0</v>
      </c>
      <c r="AM57" s="20">
        <v>2.4976065768E10</v>
      </c>
      <c r="AN57" s="20">
        <v>1084320.0</v>
      </c>
      <c r="AO57" s="20">
        <v>1179.0</v>
      </c>
      <c r="AP57" s="20">
        <v>3.2781257988E10</v>
      </c>
      <c r="AQ57" s="20">
        <v>1.0362633E7</v>
      </c>
      <c r="AR57" s="20">
        <v>30330.0</v>
      </c>
      <c r="AS57" s="20">
        <v>3.50922310812E11</v>
      </c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2">
    <mergeCell ref="D3:D4"/>
    <mergeCell ref="A56:D56"/>
    <mergeCell ref="A57:D57"/>
    <mergeCell ref="AE3:AG3"/>
    <mergeCell ref="AH3:AJ3"/>
    <mergeCell ref="AQ3:AS3"/>
    <mergeCell ref="AK3:AM3"/>
    <mergeCell ref="AN3:AP3"/>
    <mergeCell ref="AB3:AD3"/>
    <mergeCell ref="A1:AP2"/>
    <mergeCell ref="E3:F3"/>
    <mergeCell ref="G3:I3"/>
    <mergeCell ref="J3:L3"/>
    <mergeCell ref="M3:O3"/>
    <mergeCell ref="P3:R3"/>
    <mergeCell ref="V3:X3"/>
    <mergeCell ref="Y3:AA3"/>
    <mergeCell ref="A3:A4"/>
    <mergeCell ref="B3:B4"/>
    <mergeCell ref="C3:C4"/>
    <mergeCell ref="B5:AQ5"/>
    <mergeCell ref="S3:U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5.29"/>
    <col customWidth="1" min="3" max="3" width="14.0"/>
    <col customWidth="1" min="4" max="4" width="32.86"/>
    <col customWidth="1" min="5" max="6" width="5.0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5.43"/>
    <col customWidth="1" min="42" max="42" width="18.14"/>
    <col customWidth="1" min="43" max="43" width="12.14"/>
    <col customWidth="1" min="44" max="44" width="15.43"/>
    <col customWidth="1" min="45" max="45" width="18.14"/>
  </cols>
  <sheetData>
    <row r="1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4"/>
      <c r="AS1" s="5"/>
    </row>
    <row r="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S2" s="9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/>
      <c r="B6" s="18"/>
      <c r="C6" s="18" t="s">
        <v>25</v>
      </c>
      <c r="D6" s="18" t="s">
        <v>26</v>
      </c>
      <c r="E6" s="19">
        <v>5.0</v>
      </c>
      <c r="F6" s="19">
        <v>1.0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>
        <v>0.0</v>
      </c>
      <c r="AR6" s="20">
        <v>0.0</v>
      </c>
      <c r="AS6" s="20">
        <v>0.0</v>
      </c>
    </row>
    <row r="7">
      <c r="A7" s="18"/>
      <c r="B7" s="18"/>
      <c r="C7" s="18" t="s">
        <v>25</v>
      </c>
      <c r="D7" s="18" t="s">
        <v>27</v>
      </c>
      <c r="E7" s="19">
        <v>49.0</v>
      </c>
      <c r="F7" s="19">
        <v>21.0</v>
      </c>
      <c r="G7" s="19">
        <v>3202.0</v>
      </c>
      <c r="H7" s="19">
        <v>0.0</v>
      </c>
      <c r="I7" s="19">
        <v>2.7141E7</v>
      </c>
      <c r="J7" s="19">
        <v>2300.0</v>
      </c>
      <c r="K7" s="19">
        <v>0.0</v>
      </c>
      <c r="L7" s="19">
        <v>1.9713E7</v>
      </c>
      <c r="M7" s="19">
        <v>2302.0</v>
      </c>
      <c r="N7" s="19">
        <v>0.0</v>
      </c>
      <c r="O7" s="19">
        <v>1.9716E7</v>
      </c>
      <c r="P7" s="19">
        <v>3382.0</v>
      </c>
      <c r="Q7" s="19">
        <v>0.0</v>
      </c>
      <c r="R7" s="19">
        <v>2.8423E7</v>
      </c>
      <c r="S7" s="19">
        <v>3862.0</v>
      </c>
      <c r="T7" s="19">
        <v>0.0</v>
      </c>
      <c r="U7" s="19">
        <v>3.2997E7</v>
      </c>
      <c r="V7" s="19">
        <v>7210.0</v>
      </c>
      <c r="W7" s="19">
        <v>0.0</v>
      </c>
      <c r="X7" s="19">
        <v>6.1285E7</v>
      </c>
      <c r="Y7" s="19">
        <v>4536.0</v>
      </c>
      <c r="Z7" s="19">
        <v>0.0</v>
      </c>
      <c r="AA7" s="19">
        <v>3.7645E7</v>
      </c>
      <c r="AB7" s="19">
        <v>8140.0</v>
      </c>
      <c r="AC7" s="19">
        <v>0.0</v>
      </c>
      <c r="AD7" s="19">
        <v>7.326E7</v>
      </c>
      <c r="AE7" s="19">
        <v>3063.0</v>
      </c>
      <c r="AF7" s="19">
        <v>0.0</v>
      </c>
      <c r="AG7" s="19">
        <v>2.639E7</v>
      </c>
      <c r="AH7" s="19">
        <v>3003.0</v>
      </c>
      <c r="AI7" s="19">
        <v>0.0</v>
      </c>
      <c r="AJ7" s="19">
        <v>2.52115E7</v>
      </c>
      <c r="AK7" s="19">
        <v>3108.0</v>
      </c>
      <c r="AL7" s="19">
        <v>0.0</v>
      </c>
      <c r="AM7" s="19">
        <v>2.6412E7</v>
      </c>
      <c r="AN7" s="19">
        <v>4515.0</v>
      </c>
      <c r="AO7" s="19">
        <v>0.0</v>
      </c>
      <c r="AP7" s="19">
        <v>3.73005E7</v>
      </c>
      <c r="AQ7" s="20">
        <v>48623.0</v>
      </c>
      <c r="AR7" s="20">
        <v>0.0</v>
      </c>
      <c r="AS7" s="20">
        <v>4.15494E8</v>
      </c>
    </row>
    <row r="8">
      <c r="A8" s="18"/>
      <c r="B8" s="18"/>
      <c r="C8" s="18" t="s">
        <v>28</v>
      </c>
      <c r="D8" s="18" t="s">
        <v>29</v>
      </c>
      <c r="E8" s="19">
        <v>3.0</v>
      </c>
      <c r="F8" s="19">
        <v>0.0</v>
      </c>
      <c r="G8" s="19">
        <v>3150.0</v>
      </c>
      <c r="H8" s="19">
        <v>0.0</v>
      </c>
      <c r="I8" s="19">
        <v>4.775E7</v>
      </c>
      <c r="J8" s="19">
        <v>1720.0</v>
      </c>
      <c r="K8" s="19">
        <v>0.0</v>
      </c>
      <c r="L8" s="19">
        <v>2.5925E7</v>
      </c>
      <c r="M8" s="19">
        <v>3350.0</v>
      </c>
      <c r="N8" s="19">
        <v>0.0</v>
      </c>
      <c r="O8" s="19">
        <v>3.35E7</v>
      </c>
      <c r="P8" s="19">
        <v>2630.0</v>
      </c>
      <c r="Q8" s="19">
        <v>0.0</v>
      </c>
      <c r="R8" s="19">
        <v>2.63E7</v>
      </c>
      <c r="S8" s="19">
        <v>3320.0</v>
      </c>
      <c r="T8" s="19">
        <v>0.0</v>
      </c>
      <c r="U8" s="19">
        <v>3.32E7</v>
      </c>
      <c r="V8" s="19">
        <v>4600.0</v>
      </c>
      <c r="W8" s="19">
        <v>0.0</v>
      </c>
      <c r="X8" s="19">
        <v>4.6E7</v>
      </c>
      <c r="Y8" s="19">
        <v>3550.0</v>
      </c>
      <c r="Z8" s="19">
        <v>0.0</v>
      </c>
      <c r="AA8" s="19">
        <v>3.55E7</v>
      </c>
      <c r="AB8" s="19">
        <v>2410.0</v>
      </c>
      <c r="AC8" s="19">
        <v>0.0</v>
      </c>
      <c r="AD8" s="19">
        <v>2.41E7</v>
      </c>
      <c r="AE8" s="19">
        <v>1760.0</v>
      </c>
      <c r="AF8" s="19">
        <v>0.0</v>
      </c>
      <c r="AG8" s="19">
        <v>1.76E7</v>
      </c>
      <c r="AH8" s="19">
        <v>3368.0</v>
      </c>
      <c r="AI8" s="19">
        <v>0.0</v>
      </c>
      <c r="AJ8" s="19">
        <v>3.368E7</v>
      </c>
      <c r="AK8" s="19">
        <v>3960.0</v>
      </c>
      <c r="AL8" s="19">
        <v>0.0</v>
      </c>
      <c r="AM8" s="19">
        <v>3.96E7</v>
      </c>
      <c r="AN8" s="19">
        <v>5782.0</v>
      </c>
      <c r="AO8" s="19">
        <v>0.0</v>
      </c>
      <c r="AP8" s="19">
        <v>5.782E7</v>
      </c>
      <c r="AQ8" s="20">
        <v>39600.0</v>
      </c>
      <c r="AR8" s="20">
        <v>0.0</v>
      </c>
      <c r="AS8" s="20">
        <v>4.20975E8</v>
      </c>
    </row>
    <row r="9">
      <c r="A9" s="18"/>
      <c r="B9" s="18"/>
      <c r="C9" s="18" t="s">
        <v>28</v>
      </c>
      <c r="D9" s="18" t="s">
        <v>30</v>
      </c>
      <c r="E9" s="19">
        <v>2.0</v>
      </c>
      <c r="F9" s="19">
        <v>0.0</v>
      </c>
      <c r="G9" s="19">
        <v>522.0</v>
      </c>
      <c r="H9" s="19">
        <v>0.0</v>
      </c>
      <c r="I9" s="19">
        <v>5220000.0</v>
      </c>
      <c r="J9" s="19">
        <v>560.0</v>
      </c>
      <c r="K9" s="19">
        <v>0.0</v>
      </c>
      <c r="L9" s="19">
        <v>5600000.0</v>
      </c>
      <c r="M9" s="19">
        <v>400.0</v>
      </c>
      <c r="N9" s="19">
        <v>0.0</v>
      </c>
      <c r="O9" s="19">
        <v>4000000.0</v>
      </c>
      <c r="P9" s="19">
        <v>808.0</v>
      </c>
      <c r="Q9" s="19">
        <v>0.0</v>
      </c>
      <c r="R9" s="19">
        <v>8080000.0</v>
      </c>
      <c r="S9" s="19">
        <v>360.0</v>
      </c>
      <c r="T9" s="19">
        <v>0.0</v>
      </c>
      <c r="U9" s="19">
        <v>3600000.0</v>
      </c>
      <c r="V9" s="19">
        <v>860.0</v>
      </c>
      <c r="W9" s="19">
        <v>0.0</v>
      </c>
      <c r="X9" s="19">
        <v>8600000.0</v>
      </c>
      <c r="Y9" s="19">
        <v>1726.0</v>
      </c>
      <c r="Z9" s="19">
        <v>0.0</v>
      </c>
      <c r="AA9" s="19">
        <v>1.726E7</v>
      </c>
      <c r="AB9" s="19">
        <v>1794.0</v>
      </c>
      <c r="AC9" s="19">
        <v>0.0</v>
      </c>
      <c r="AD9" s="19">
        <v>1.749E7</v>
      </c>
      <c r="AE9" s="19">
        <v>1524.0</v>
      </c>
      <c r="AF9" s="19">
        <v>0.0</v>
      </c>
      <c r="AG9" s="19">
        <v>1.524E7</v>
      </c>
      <c r="AH9" s="19">
        <v>1280.0</v>
      </c>
      <c r="AI9" s="19">
        <v>0.0</v>
      </c>
      <c r="AJ9" s="19">
        <v>1.28E7</v>
      </c>
      <c r="AK9" s="19">
        <v>730.0</v>
      </c>
      <c r="AL9" s="19">
        <v>0.0</v>
      </c>
      <c r="AM9" s="19">
        <v>7300000.0</v>
      </c>
      <c r="AN9" s="19">
        <v>1366.0</v>
      </c>
      <c r="AO9" s="19">
        <v>0.0</v>
      </c>
      <c r="AP9" s="19">
        <v>1.366E7</v>
      </c>
      <c r="AQ9" s="20">
        <v>11930.0</v>
      </c>
      <c r="AR9" s="20">
        <v>0.0</v>
      </c>
      <c r="AS9" s="20">
        <v>1.1885E8</v>
      </c>
    </row>
    <row r="10">
      <c r="A10" s="18"/>
      <c r="B10" s="18"/>
      <c r="C10" s="18" t="s">
        <v>25</v>
      </c>
      <c r="D10" s="18" t="s">
        <v>31</v>
      </c>
      <c r="E10" s="19">
        <v>10.0</v>
      </c>
      <c r="F10" s="19">
        <v>6.0</v>
      </c>
      <c r="G10" s="19">
        <v>8339.0</v>
      </c>
      <c r="H10" s="19">
        <v>0.0</v>
      </c>
      <c r="I10" s="19">
        <v>1.6678E8</v>
      </c>
      <c r="J10" s="19">
        <v>5860.0</v>
      </c>
      <c r="K10" s="19">
        <v>0.0</v>
      </c>
      <c r="L10" s="19">
        <v>1.1719E8</v>
      </c>
      <c r="M10" s="19">
        <v>6770.0</v>
      </c>
      <c r="N10" s="19">
        <v>0.0</v>
      </c>
      <c r="O10" s="19">
        <v>1.35405E8</v>
      </c>
      <c r="P10" s="19">
        <v>8248.0</v>
      </c>
      <c r="Q10" s="19">
        <v>0.0</v>
      </c>
      <c r="R10" s="19">
        <v>1.64975E8</v>
      </c>
      <c r="S10" s="19">
        <v>3356.0</v>
      </c>
      <c r="T10" s="19">
        <v>0.0</v>
      </c>
      <c r="U10" s="19">
        <v>6.712E7</v>
      </c>
      <c r="V10" s="19">
        <v>15478.0</v>
      </c>
      <c r="W10" s="19">
        <v>0.0</v>
      </c>
      <c r="X10" s="19">
        <v>3.09575E8</v>
      </c>
      <c r="Y10" s="19">
        <v>1037.0</v>
      </c>
      <c r="Z10" s="19">
        <v>0.0</v>
      </c>
      <c r="AA10" s="19">
        <v>2.0474E8</v>
      </c>
      <c r="AB10" s="19">
        <v>5875.0</v>
      </c>
      <c r="AC10" s="19">
        <v>0.0</v>
      </c>
      <c r="AD10" s="19">
        <v>1.17515E8</v>
      </c>
      <c r="AE10" s="19">
        <v>6361.0</v>
      </c>
      <c r="AF10" s="19">
        <v>0.0</v>
      </c>
      <c r="AG10" s="19">
        <v>1.2723E8</v>
      </c>
      <c r="AH10" s="19">
        <v>5872.0</v>
      </c>
      <c r="AI10" s="19">
        <v>0.0</v>
      </c>
      <c r="AJ10" s="19">
        <v>1.23312E8</v>
      </c>
      <c r="AK10" s="19">
        <v>4536.0</v>
      </c>
      <c r="AL10" s="19">
        <v>0.0</v>
      </c>
      <c r="AM10" s="19">
        <v>1.13395E8</v>
      </c>
      <c r="AN10" s="19">
        <v>12332.0</v>
      </c>
      <c r="AO10" s="19">
        <v>0.0</v>
      </c>
      <c r="AP10" s="19">
        <v>2.46605E8</v>
      </c>
      <c r="AQ10" s="20">
        <v>84064.0</v>
      </c>
      <c r="AR10" s="20">
        <v>0.0</v>
      </c>
      <c r="AS10" s="20">
        <v>1.893842E9</v>
      </c>
    </row>
    <row r="11">
      <c r="A11" s="18"/>
      <c r="B11" s="18"/>
      <c r="C11" s="18" t="s">
        <v>25</v>
      </c>
      <c r="D11" s="18" t="s">
        <v>32</v>
      </c>
      <c r="E11" s="19">
        <v>50.0</v>
      </c>
      <c r="F11" s="19">
        <v>15.0</v>
      </c>
      <c r="G11" s="19">
        <v>980.0</v>
      </c>
      <c r="H11" s="19">
        <v>25.0</v>
      </c>
      <c r="I11" s="19">
        <v>0.0</v>
      </c>
      <c r="J11" s="19">
        <v>720.0</v>
      </c>
      <c r="K11" s="19">
        <v>46.0</v>
      </c>
      <c r="L11" s="19">
        <v>0.0</v>
      </c>
      <c r="M11" s="19">
        <v>842.0</v>
      </c>
      <c r="N11" s="19">
        <v>22.0</v>
      </c>
      <c r="O11" s="19">
        <v>0.0</v>
      </c>
      <c r="P11" s="19">
        <v>465.0</v>
      </c>
      <c r="Q11" s="19">
        <v>11.0</v>
      </c>
      <c r="R11" s="19">
        <v>0.0</v>
      </c>
      <c r="S11" s="19">
        <v>151.0</v>
      </c>
      <c r="T11" s="19">
        <v>4.0</v>
      </c>
      <c r="U11" s="19">
        <v>0.0</v>
      </c>
      <c r="V11" s="19">
        <v>880.0</v>
      </c>
      <c r="W11" s="19">
        <v>78.0</v>
      </c>
      <c r="X11" s="19">
        <v>0.0</v>
      </c>
      <c r="Y11" s="19">
        <v>985.0</v>
      </c>
      <c r="Z11" s="19">
        <v>69.0</v>
      </c>
      <c r="AA11" s="19">
        <v>2.2725425E7</v>
      </c>
      <c r="AB11" s="19">
        <v>945.0</v>
      </c>
      <c r="AC11" s="19">
        <v>81.0</v>
      </c>
      <c r="AD11" s="19">
        <v>1.7827168E7</v>
      </c>
      <c r="AE11" s="19">
        <v>808.0</v>
      </c>
      <c r="AF11" s="19">
        <v>95.0</v>
      </c>
      <c r="AG11" s="19">
        <v>1.6390704E7</v>
      </c>
      <c r="AH11" s="19">
        <v>816.0</v>
      </c>
      <c r="AI11" s="19">
        <v>0.0</v>
      </c>
      <c r="AJ11" s="19">
        <v>1.8133152E7</v>
      </c>
      <c r="AK11" s="19">
        <v>793.0</v>
      </c>
      <c r="AL11" s="19">
        <v>0.0</v>
      </c>
      <c r="AM11" s="19">
        <v>1.7446E7</v>
      </c>
      <c r="AN11" s="19">
        <v>1804.0</v>
      </c>
      <c r="AO11" s="19">
        <v>24.0</v>
      </c>
      <c r="AP11" s="19">
        <v>0.0</v>
      </c>
      <c r="AQ11" s="20">
        <v>10189.0</v>
      </c>
      <c r="AR11" s="20">
        <v>455.0</v>
      </c>
      <c r="AS11" s="20">
        <v>9.2522449E7</v>
      </c>
    </row>
    <row r="12">
      <c r="A12" s="18"/>
      <c r="B12" s="18"/>
      <c r="C12" s="18" t="s">
        <v>25</v>
      </c>
      <c r="D12" s="18" t="s">
        <v>33</v>
      </c>
      <c r="E12" s="19">
        <v>10.0</v>
      </c>
      <c r="F12" s="19">
        <v>5.0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>
        <v>0.0</v>
      </c>
      <c r="AR12" s="20">
        <v>0.0</v>
      </c>
      <c r="AS12" s="20">
        <v>0.0</v>
      </c>
    </row>
    <row r="13">
      <c r="A13" s="18"/>
      <c r="B13" s="18"/>
      <c r="C13" s="18" t="s">
        <v>25</v>
      </c>
      <c r="D13" s="18" t="s">
        <v>34</v>
      </c>
      <c r="E13" s="19">
        <v>2.0</v>
      </c>
      <c r="F13" s="19">
        <v>5.0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>
        <v>0.0</v>
      </c>
      <c r="AR13" s="20">
        <v>0.0</v>
      </c>
      <c r="AS13" s="20">
        <v>0.0</v>
      </c>
    </row>
    <row r="14">
      <c r="A14" s="18"/>
      <c r="B14" s="18"/>
      <c r="C14" s="18" t="s">
        <v>25</v>
      </c>
      <c r="D14" s="18" t="s">
        <v>35</v>
      </c>
      <c r="E14" s="19">
        <v>6.0</v>
      </c>
      <c r="F14" s="19">
        <v>0.0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20">
        <v>0.0</v>
      </c>
      <c r="AR14" s="20">
        <v>0.0</v>
      </c>
      <c r="AS14" s="20">
        <v>0.0</v>
      </c>
    </row>
    <row r="15">
      <c r="A15" s="18"/>
      <c r="B15" s="18"/>
      <c r="C15" s="18" t="s">
        <v>36</v>
      </c>
      <c r="D15" s="18" t="s">
        <v>37</v>
      </c>
      <c r="E15" s="19">
        <v>9.0</v>
      </c>
      <c r="F15" s="19">
        <v>1.0</v>
      </c>
      <c r="G15" s="19">
        <v>51667.0</v>
      </c>
      <c r="H15" s="19">
        <v>52.0</v>
      </c>
      <c r="I15" s="19">
        <v>4.97281E8</v>
      </c>
      <c r="J15" s="19">
        <v>32664.0</v>
      </c>
      <c r="K15" s="19">
        <v>83.0</v>
      </c>
      <c r="L15" s="19">
        <v>3.24996E8</v>
      </c>
      <c r="M15" s="19">
        <v>37060.0</v>
      </c>
      <c r="N15" s="19">
        <v>76.0</v>
      </c>
      <c r="O15" s="19">
        <v>3.67079E8</v>
      </c>
      <c r="P15" s="19">
        <v>50655.0</v>
      </c>
      <c r="Q15" s="19">
        <v>57.0</v>
      </c>
      <c r="R15" s="19">
        <v>4.93963E8</v>
      </c>
      <c r="S15" s="19">
        <v>22235.0</v>
      </c>
      <c r="T15" s="19">
        <v>52.0</v>
      </c>
      <c r="U15" s="19">
        <v>2.2286E8</v>
      </c>
      <c r="V15" s="19">
        <v>124869.0</v>
      </c>
      <c r="W15" s="19">
        <v>40.0</v>
      </c>
      <c r="X15" s="19">
        <v>1.24089E9</v>
      </c>
      <c r="Y15" s="19">
        <v>78486.0</v>
      </c>
      <c r="Z15" s="19">
        <v>144.0</v>
      </c>
      <c r="AA15" s="19">
        <v>7.90944E8</v>
      </c>
      <c r="AB15" s="19">
        <v>37680.0</v>
      </c>
      <c r="AC15" s="19">
        <v>193.0</v>
      </c>
      <c r="AD15" s="19">
        <v>4.0179E8</v>
      </c>
      <c r="AE15" s="19">
        <v>53894.0</v>
      </c>
      <c r="AF15" s="19">
        <v>132.0</v>
      </c>
      <c r="AG15" s="19">
        <v>5.34526E8</v>
      </c>
      <c r="AH15" s="19">
        <v>53679.0</v>
      </c>
      <c r="AI15" s="19">
        <v>90.0</v>
      </c>
      <c r="AJ15" s="19">
        <v>5.2321E8</v>
      </c>
      <c r="AK15" s="19">
        <v>56163.0</v>
      </c>
      <c r="AL15" s="19">
        <v>72.0</v>
      </c>
      <c r="AM15" s="19">
        <v>5.51528E8</v>
      </c>
      <c r="AN15" s="19">
        <v>80700.0</v>
      </c>
      <c r="AO15" s="19">
        <v>172.0</v>
      </c>
      <c r="AP15" s="19">
        <v>8.21885E8</v>
      </c>
      <c r="AQ15" s="20">
        <v>679752.0</v>
      </c>
      <c r="AR15" s="20">
        <v>1163.0</v>
      </c>
      <c r="AS15" s="20">
        <v>6.770952E9</v>
      </c>
    </row>
    <row r="16">
      <c r="A16" s="18"/>
      <c r="B16" s="18"/>
      <c r="C16" s="18" t="s">
        <v>38</v>
      </c>
      <c r="D16" s="18" t="s">
        <v>39</v>
      </c>
      <c r="E16" s="19">
        <v>50.0</v>
      </c>
      <c r="F16" s="19">
        <v>30.0</v>
      </c>
      <c r="G16" s="19">
        <v>10102.0</v>
      </c>
      <c r="H16" s="19">
        <v>0.0</v>
      </c>
      <c r="I16" s="19">
        <v>1.189864E9</v>
      </c>
      <c r="J16" s="19">
        <v>8325.0</v>
      </c>
      <c r="K16" s="19">
        <v>0.0</v>
      </c>
      <c r="L16" s="19">
        <v>1.137402E9</v>
      </c>
      <c r="M16" s="19">
        <v>12701.0</v>
      </c>
      <c r="N16" s="19">
        <v>0.0</v>
      </c>
      <c r="O16" s="19">
        <v>1.642199E9</v>
      </c>
      <c r="P16" s="19">
        <v>9725.0</v>
      </c>
      <c r="Q16" s="19">
        <v>0.0</v>
      </c>
      <c r="R16" s="19">
        <v>1.129723E9</v>
      </c>
      <c r="S16" s="19">
        <v>11986.0</v>
      </c>
      <c r="T16" s="19">
        <v>0.0</v>
      </c>
      <c r="U16" s="19">
        <v>1.323426E9</v>
      </c>
      <c r="V16" s="19">
        <v>19430.0</v>
      </c>
      <c r="W16" s="19">
        <v>0.0</v>
      </c>
      <c r="X16" s="19">
        <v>2.079225E9</v>
      </c>
      <c r="Y16" s="19">
        <v>11876.0</v>
      </c>
      <c r="Z16" s="19">
        <v>0.0</v>
      </c>
      <c r="AA16" s="19">
        <v>1.424441E9</v>
      </c>
      <c r="AB16" s="19">
        <v>12459.0</v>
      </c>
      <c r="AC16" s="19">
        <v>0.0</v>
      </c>
      <c r="AD16" s="19">
        <v>1.681303E9</v>
      </c>
      <c r="AE16" s="19">
        <v>9310.0</v>
      </c>
      <c r="AF16" s="19">
        <v>0.0</v>
      </c>
      <c r="AG16" s="19">
        <v>1.071306E9</v>
      </c>
      <c r="AH16" s="19">
        <v>9786.0</v>
      </c>
      <c r="AI16" s="19">
        <v>0.0</v>
      </c>
      <c r="AJ16" s="19">
        <v>9.88386E8</v>
      </c>
      <c r="AK16" s="19">
        <v>9422.0</v>
      </c>
      <c r="AL16" s="19">
        <v>0.0</v>
      </c>
      <c r="AM16" s="19">
        <v>1.4133E9</v>
      </c>
      <c r="AN16" s="19">
        <v>19670.0</v>
      </c>
      <c r="AO16" s="19">
        <v>0.0</v>
      </c>
      <c r="AP16" s="19">
        <v>2.211819E9</v>
      </c>
      <c r="AQ16" s="20">
        <v>144792.0</v>
      </c>
      <c r="AR16" s="20">
        <v>0.0</v>
      </c>
      <c r="AS16" s="20">
        <v>1.7292394E10</v>
      </c>
    </row>
    <row r="17">
      <c r="A17" s="18"/>
      <c r="B17" s="18"/>
      <c r="C17" s="18" t="s">
        <v>28</v>
      </c>
      <c r="D17" s="18" t="s">
        <v>40</v>
      </c>
      <c r="E17" s="19">
        <v>14.0</v>
      </c>
      <c r="F17" s="19">
        <v>0.0</v>
      </c>
      <c r="G17" s="19">
        <v>1345.0</v>
      </c>
      <c r="H17" s="19">
        <v>0.0</v>
      </c>
      <c r="I17" s="19">
        <v>7541000.0</v>
      </c>
      <c r="J17" s="19">
        <v>974.0</v>
      </c>
      <c r="K17" s="19">
        <v>0.0</v>
      </c>
      <c r="L17" s="19">
        <v>5536000.0</v>
      </c>
      <c r="M17" s="19">
        <v>890.0</v>
      </c>
      <c r="N17" s="19">
        <v>0.0</v>
      </c>
      <c r="O17" s="19">
        <v>5005000.0</v>
      </c>
      <c r="P17" s="19">
        <v>1133.0</v>
      </c>
      <c r="Q17" s="19">
        <v>0.0</v>
      </c>
      <c r="R17" s="19">
        <v>6305000.0</v>
      </c>
      <c r="S17" s="19">
        <v>692.0</v>
      </c>
      <c r="T17" s="19">
        <v>0.0</v>
      </c>
      <c r="U17" s="19">
        <v>3925000.0</v>
      </c>
      <c r="V17" s="19">
        <v>2361.0</v>
      </c>
      <c r="W17" s="19">
        <v>0.0</v>
      </c>
      <c r="X17" s="19">
        <v>1.403E7</v>
      </c>
      <c r="Y17" s="19">
        <v>1022.0</v>
      </c>
      <c r="Z17" s="19">
        <v>0.0</v>
      </c>
      <c r="AA17" s="19">
        <v>5733000.0</v>
      </c>
      <c r="AB17" s="19">
        <v>607.0</v>
      </c>
      <c r="AC17" s="19">
        <v>0.0</v>
      </c>
      <c r="AD17" s="19">
        <v>3437000.0</v>
      </c>
      <c r="AE17" s="19">
        <v>755.0</v>
      </c>
      <c r="AF17" s="19">
        <v>0.0</v>
      </c>
      <c r="AG17" s="19">
        <v>4395000.0</v>
      </c>
      <c r="AH17" s="19">
        <v>711.0</v>
      </c>
      <c r="AI17" s="19">
        <v>0.0</v>
      </c>
      <c r="AJ17" s="19">
        <v>3555000.0</v>
      </c>
      <c r="AK17" s="19">
        <v>1111.0</v>
      </c>
      <c r="AL17" s="19">
        <v>0.0</v>
      </c>
      <c r="AM17" s="19">
        <v>6322000.0</v>
      </c>
      <c r="AN17" s="19">
        <v>1438.0</v>
      </c>
      <c r="AO17" s="19">
        <v>0.0</v>
      </c>
      <c r="AP17" s="19">
        <v>7190000.0</v>
      </c>
      <c r="AQ17" s="20">
        <v>13039.0</v>
      </c>
      <c r="AR17" s="20">
        <v>0.0</v>
      </c>
      <c r="AS17" s="20">
        <v>7.2974E7</v>
      </c>
    </row>
    <row r="18">
      <c r="A18" s="18"/>
      <c r="B18" s="18"/>
      <c r="C18" s="18" t="s">
        <v>25</v>
      </c>
      <c r="D18" s="18" t="s">
        <v>41</v>
      </c>
      <c r="E18" s="19">
        <v>101.0</v>
      </c>
      <c r="F18" s="19">
        <v>33.0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>
        <v>0.0</v>
      </c>
      <c r="AR18" s="20">
        <v>0.0</v>
      </c>
      <c r="AS18" s="20">
        <v>0.0</v>
      </c>
    </row>
    <row r="19">
      <c r="A19" s="18"/>
      <c r="B19" s="18"/>
      <c r="C19" s="18" t="s">
        <v>25</v>
      </c>
      <c r="D19" s="18" t="s">
        <v>42</v>
      </c>
      <c r="E19" s="19">
        <v>29.0</v>
      </c>
      <c r="F19" s="19">
        <v>11.0</v>
      </c>
      <c r="G19" s="19">
        <v>13804.0</v>
      </c>
      <c r="H19" s="19">
        <v>0.0</v>
      </c>
      <c r="I19" s="19">
        <v>2.7608E8</v>
      </c>
      <c r="J19" s="19">
        <v>11103.0</v>
      </c>
      <c r="K19" s="19">
        <v>0.0</v>
      </c>
      <c r="L19" s="19">
        <v>2.2206E8</v>
      </c>
      <c r="M19" s="19">
        <v>11565.0</v>
      </c>
      <c r="N19" s="19">
        <v>0.0</v>
      </c>
      <c r="O19" s="19">
        <v>2.313E8</v>
      </c>
      <c r="P19" s="19">
        <v>6891.0</v>
      </c>
      <c r="Q19" s="19">
        <v>0.0</v>
      </c>
      <c r="R19" s="19">
        <v>1.3782E8</v>
      </c>
      <c r="S19" s="19">
        <v>6925.0</v>
      </c>
      <c r="T19" s="19">
        <v>0.0</v>
      </c>
      <c r="U19" s="19">
        <v>1.385E8</v>
      </c>
      <c r="V19" s="19">
        <v>16480.0</v>
      </c>
      <c r="W19" s="19">
        <v>0.0</v>
      </c>
      <c r="X19" s="19">
        <v>3.296E8</v>
      </c>
      <c r="Y19" s="19">
        <v>9836.0</v>
      </c>
      <c r="Z19" s="19">
        <v>13.0</v>
      </c>
      <c r="AA19" s="19">
        <v>2.16392E8</v>
      </c>
      <c r="AB19" s="19">
        <v>13662.0</v>
      </c>
      <c r="AC19" s="19">
        <v>0.0</v>
      </c>
      <c r="AD19" s="19">
        <v>2.0493E8</v>
      </c>
      <c r="AE19" s="19">
        <v>7955.0</v>
      </c>
      <c r="AF19" s="19">
        <v>0.0</v>
      </c>
      <c r="AG19" s="19">
        <v>1.19325E8</v>
      </c>
      <c r="AH19" s="19">
        <v>7644.0</v>
      </c>
      <c r="AI19" s="19">
        <v>18.0</v>
      </c>
      <c r="AJ19" s="19">
        <v>1.68668E8</v>
      </c>
      <c r="AK19" s="19">
        <v>6355.0</v>
      </c>
      <c r="AL19" s="19">
        <v>0.0</v>
      </c>
      <c r="AM19" s="19">
        <v>1.3981E8</v>
      </c>
      <c r="AN19" s="19">
        <v>8837.0</v>
      </c>
      <c r="AO19" s="19">
        <v>0.0</v>
      </c>
      <c r="AP19" s="19">
        <v>1.94414E8</v>
      </c>
      <c r="AQ19" s="20">
        <v>121057.0</v>
      </c>
      <c r="AR19" s="20">
        <v>31.0</v>
      </c>
      <c r="AS19" s="20">
        <v>2.378899E9</v>
      </c>
    </row>
    <row r="20">
      <c r="A20" s="18"/>
      <c r="B20" s="18"/>
      <c r="C20" s="18" t="s">
        <v>38</v>
      </c>
      <c r="D20" s="18" t="s">
        <v>43</v>
      </c>
      <c r="E20" s="19">
        <v>14.0</v>
      </c>
      <c r="F20" s="19">
        <v>27.0</v>
      </c>
      <c r="G20" s="19">
        <v>5183.0</v>
      </c>
      <c r="H20" s="19">
        <v>0.0</v>
      </c>
      <c r="I20" s="19">
        <v>0.0</v>
      </c>
      <c r="J20" s="19">
        <v>5374.0</v>
      </c>
      <c r="K20" s="19">
        <v>15.0</v>
      </c>
      <c r="L20" s="19">
        <v>0.0</v>
      </c>
      <c r="M20" s="19">
        <v>10089.0</v>
      </c>
      <c r="N20" s="19">
        <v>18.0</v>
      </c>
      <c r="O20" s="19">
        <v>0.0</v>
      </c>
      <c r="P20" s="19">
        <v>8221.0</v>
      </c>
      <c r="Q20" s="19">
        <v>12.0</v>
      </c>
      <c r="R20" s="19">
        <v>0.0</v>
      </c>
      <c r="S20" s="19">
        <v>15867.0</v>
      </c>
      <c r="T20" s="19">
        <v>10.0</v>
      </c>
      <c r="U20" s="19">
        <v>0.0</v>
      </c>
      <c r="V20" s="19">
        <v>1716.0</v>
      </c>
      <c r="W20" s="19">
        <v>20.0</v>
      </c>
      <c r="X20" s="19">
        <v>0.0</v>
      </c>
      <c r="Y20" s="19">
        <v>2686.0</v>
      </c>
      <c r="Z20" s="19">
        <v>10.0</v>
      </c>
      <c r="AA20" s="19">
        <v>0.0</v>
      </c>
      <c r="AB20" s="19">
        <v>2240.0</v>
      </c>
      <c r="AC20" s="19">
        <v>0.0</v>
      </c>
      <c r="AD20" s="19">
        <v>0.0</v>
      </c>
      <c r="AE20" s="19">
        <v>5582.0</v>
      </c>
      <c r="AF20" s="19">
        <v>0.0</v>
      </c>
      <c r="AG20" s="19">
        <v>0.0</v>
      </c>
      <c r="AH20" s="19">
        <v>6350.0</v>
      </c>
      <c r="AI20" s="19">
        <v>0.0</v>
      </c>
      <c r="AJ20" s="19">
        <v>0.0</v>
      </c>
      <c r="AK20" s="19">
        <v>11227.0</v>
      </c>
      <c r="AL20" s="19">
        <v>0.0</v>
      </c>
      <c r="AM20" s="19">
        <v>0.0</v>
      </c>
      <c r="AN20" s="19">
        <v>9882.0</v>
      </c>
      <c r="AO20" s="19">
        <v>0.0</v>
      </c>
      <c r="AP20" s="19">
        <v>0.0</v>
      </c>
      <c r="AQ20" s="20">
        <v>84417.0</v>
      </c>
      <c r="AR20" s="20">
        <v>85.0</v>
      </c>
      <c r="AS20" s="20">
        <v>0.0</v>
      </c>
    </row>
    <row r="21" ht="15.75" customHeight="1">
      <c r="A21" s="18"/>
      <c r="B21" s="18"/>
      <c r="C21" s="18" t="s">
        <v>36</v>
      </c>
      <c r="D21" s="18" t="s">
        <v>44</v>
      </c>
      <c r="E21" s="19">
        <v>34.0</v>
      </c>
      <c r="F21" s="19">
        <v>1.0</v>
      </c>
      <c r="G21" s="19">
        <v>2100.0</v>
      </c>
      <c r="H21" s="19">
        <v>0.0</v>
      </c>
      <c r="I21" s="19">
        <v>0.0</v>
      </c>
      <c r="J21" s="19">
        <v>6340.0</v>
      </c>
      <c r="K21" s="19">
        <v>0.0</v>
      </c>
      <c r="L21" s="19">
        <v>0.0</v>
      </c>
      <c r="M21" s="19">
        <v>7250.0</v>
      </c>
      <c r="N21" s="19">
        <v>0.0</v>
      </c>
      <c r="O21" s="19">
        <v>0.0</v>
      </c>
      <c r="P21" s="19">
        <v>3420.0</v>
      </c>
      <c r="Q21" s="19">
        <v>0.0</v>
      </c>
      <c r="R21" s="19">
        <v>0.0</v>
      </c>
      <c r="S21" s="19">
        <v>3820.0</v>
      </c>
      <c r="T21" s="19">
        <v>0.0</v>
      </c>
      <c r="U21" s="19">
        <v>0.0</v>
      </c>
      <c r="V21" s="19">
        <v>15446.0</v>
      </c>
      <c r="W21" s="19">
        <v>0.0</v>
      </c>
      <c r="X21" s="19">
        <v>0.0</v>
      </c>
      <c r="Y21" s="19">
        <v>9200.0</v>
      </c>
      <c r="Z21" s="19">
        <v>0.0</v>
      </c>
      <c r="AA21" s="19">
        <v>0.0</v>
      </c>
      <c r="AB21" s="19">
        <v>8782.0</v>
      </c>
      <c r="AC21" s="19">
        <v>26.0</v>
      </c>
      <c r="AD21" s="19">
        <v>0.0</v>
      </c>
      <c r="AE21" s="19">
        <v>6618.0</v>
      </c>
      <c r="AF21" s="19">
        <v>20.0</v>
      </c>
      <c r="AG21" s="19">
        <v>0.0</v>
      </c>
      <c r="AH21" s="19">
        <v>4358.0</v>
      </c>
      <c r="AI21" s="19">
        <v>36.0</v>
      </c>
      <c r="AJ21" s="19">
        <v>0.0</v>
      </c>
      <c r="AK21" s="19">
        <v>7812.0</v>
      </c>
      <c r="AL21" s="19">
        <v>0.0</v>
      </c>
      <c r="AM21" s="19">
        <v>0.0</v>
      </c>
      <c r="AN21" s="19">
        <v>15476.0</v>
      </c>
      <c r="AO21" s="19">
        <v>0.0</v>
      </c>
      <c r="AP21" s="19">
        <v>0.0</v>
      </c>
      <c r="AQ21" s="20">
        <v>90622.0</v>
      </c>
      <c r="AR21" s="20">
        <v>82.0</v>
      </c>
      <c r="AS21" s="20">
        <v>0.0</v>
      </c>
    </row>
    <row r="22" ht="15.75" customHeight="1">
      <c r="A22" s="18"/>
      <c r="B22" s="18"/>
      <c r="C22" s="18" t="s">
        <v>25</v>
      </c>
      <c r="D22" s="18" t="s">
        <v>45</v>
      </c>
      <c r="E22" s="19">
        <v>12.0</v>
      </c>
      <c r="F22" s="19">
        <v>6.0</v>
      </c>
      <c r="G22" s="19">
        <v>4030.0</v>
      </c>
      <c r="H22" s="19">
        <v>0.0</v>
      </c>
      <c r="I22" s="19">
        <v>2.015E7</v>
      </c>
      <c r="J22" s="19">
        <v>1020.0</v>
      </c>
      <c r="K22" s="19">
        <v>0.0</v>
      </c>
      <c r="L22" s="19">
        <v>5100000.0</v>
      </c>
      <c r="M22" s="19">
        <v>3820.0</v>
      </c>
      <c r="N22" s="19">
        <v>0.0</v>
      </c>
      <c r="O22" s="19">
        <v>1.91E7</v>
      </c>
      <c r="P22" s="19">
        <v>3350.0</v>
      </c>
      <c r="Q22" s="19">
        <v>0.0</v>
      </c>
      <c r="R22" s="19">
        <v>1.675E7</v>
      </c>
      <c r="S22" s="19">
        <v>1688.0</v>
      </c>
      <c r="T22" s="19">
        <v>0.0</v>
      </c>
      <c r="U22" s="19">
        <v>8440000.0</v>
      </c>
      <c r="V22" s="19">
        <v>4266.0</v>
      </c>
      <c r="W22" s="19">
        <v>0.0</v>
      </c>
      <c r="X22" s="19">
        <v>2.133E7</v>
      </c>
      <c r="Y22" s="19">
        <v>4428.0</v>
      </c>
      <c r="Z22" s="19">
        <v>0.0</v>
      </c>
      <c r="AA22" s="19">
        <v>2.214E7</v>
      </c>
      <c r="AB22" s="19">
        <v>2646.0</v>
      </c>
      <c r="AC22" s="19">
        <v>0.0</v>
      </c>
      <c r="AD22" s="19">
        <v>1.323E7</v>
      </c>
      <c r="AE22" s="19">
        <v>3210.0</v>
      </c>
      <c r="AF22" s="19">
        <v>0.0</v>
      </c>
      <c r="AG22" s="19">
        <v>1.605E7</v>
      </c>
      <c r="AH22" s="19">
        <v>3772.0</v>
      </c>
      <c r="AI22" s="19">
        <v>0.0</v>
      </c>
      <c r="AJ22" s="19">
        <v>1.886E7</v>
      </c>
      <c r="AK22" s="19">
        <v>4072.0</v>
      </c>
      <c r="AL22" s="19">
        <v>0.0</v>
      </c>
      <c r="AM22" s="19">
        <v>2.036E7</v>
      </c>
      <c r="AN22" s="19">
        <v>7244.0</v>
      </c>
      <c r="AO22" s="19">
        <v>0.0</v>
      </c>
      <c r="AP22" s="19">
        <v>3.622E7</v>
      </c>
      <c r="AQ22" s="20">
        <v>43546.0</v>
      </c>
      <c r="AR22" s="20">
        <v>0.0</v>
      </c>
      <c r="AS22" s="20">
        <v>2.1773E8</v>
      </c>
    </row>
    <row r="23" ht="15.75" customHeight="1">
      <c r="A23" s="18"/>
      <c r="B23" s="18"/>
      <c r="C23" s="18" t="s">
        <v>25</v>
      </c>
      <c r="D23" s="18" t="s">
        <v>46</v>
      </c>
      <c r="E23" s="19">
        <v>16.0</v>
      </c>
      <c r="F23" s="19">
        <v>4.0</v>
      </c>
      <c r="G23" s="19">
        <v>476.0</v>
      </c>
      <c r="H23" s="19">
        <v>164.0</v>
      </c>
      <c r="I23" s="19">
        <v>0.0</v>
      </c>
      <c r="J23" s="19">
        <v>213.0</v>
      </c>
      <c r="K23" s="19">
        <v>140.0</v>
      </c>
      <c r="L23" s="19">
        <v>0.0</v>
      </c>
      <c r="M23" s="19">
        <v>170.0</v>
      </c>
      <c r="N23" s="19">
        <v>89.0</v>
      </c>
      <c r="O23" s="19">
        <v>0.0</v>
      </c>
      <c r="P23" s="19">
        <v>320.0</v>
      </c>
      <c r="Q23" s="19">
        <v>39.0</v>
      </c>
      <c r="R23" s="19">
        <v>0.0</v>
      </c>
      <c r="S23" s="19">
        <v>480.0</v>
      </c>
      <c r="T23" s="19">
        <v>64.0</v>
      </c>
      <c r="U23" s="19">
        <v>0.0</v>
      </c>
      <c r="V23" s="19">
        <v>634.0</v>
      </c>
      <c r="W23" s="19">
        <v>112.0</v>
      </c>
      <c r="X23" s="19">
        <v>0.0</v>
      </c>
      <c r="Y23" s="19">
        <v>320.0</v>
      </c>
      <c r="Z23" s="19">
        <v>73.0</v>
      </c>
      <c r="AA23" s="19">
        <v>0.0</v>
      </c>
      <c r="AB23" s="19">
        <v>240.0</v>
      </c>
      <c r="AC23" s="19">
        <v>162.0</v>
      </c>
      <c r="AD23" s="19">
        <v>0.0</v>
      </c>
      <c r="AE23" s="19">
        <v>301.0</v>
      </c>
      <c r="AF23" s="19">
        <v>279.0</v>
      </c>
      <c r="AG23" s="19">
        <v>0.0</v>
      </c>
      <c r="AH23" s="19">
        <v>133.0</v>
      </c>
      <c r="AI23" s="19">
        <v>16.0</v>
      </c>
      <c r="AJ23" s="19">
        <v>0.0</v>
      </c>
      <c r="AK23" s="19">
        <v>327.0</v>
      </c>
      <c r="AL23" s="19">
        <v>192.0</v>
      </c>
      <c r="AM23" s="19">
        <v>0.0</v>
      </c>
      <c r="AN23" s="19">
        <v>501.0</v>
      </c>
      <c r="AO23" s="19">
        <v>416.0</v>
      </c>
      <c r="AP23" s="19">
        <v>0.0</v>
      </c>
      <c r="AQ23" s="20">
        <v>4115.0</v>
      </c>
      <c r="AR23" s="20">
        <v>1746.0</v>
      </c>
      <c r="AS23" s="20">
        <v>0.0</v>
      </c>
    </row>
    <row r="24" ht="15.75" customHeight="1">
      <c r="A24" s="18"/>
      <c r="B24" s="18"/>
      <c r="C24" s="18" t="s">
        <v>25</v>
      </c>
      <c r="D24" s="18" t="s">
        <v>47</v>
      </c>
      <c r="E24" s="19">
        <v>70.0</v>
      </c>
      <c r="F24" s="19">
        <v>61.0</v>
      </c>
      <c r="G24" s="19">
        <v>7065.0</v>
      </c>
      <c r="H24" s="19">
        <v>0.0</v>
      </c>
      <c r="I24" s="19">
        <v>7.065E7</v>
      </c>
      <c r="J24" s="19">
        <v>6966.0</v>
      </c>
      <c r="K24" s="19">
        <v>0.0</v>
      </c>
      <c r="L24" s="19">
        <v>8.3592E7</v>
      </c>
      <c r="M24" s="19">
        <v>8993.0</v>
      </c>
      <c r="N24" s="19">
        <v>15.0</v>
      </c>
      <c r="O24" s="19">
        <v>1.07916E8</v>
      </c>
      <c r="P24" s="19">
        <v>9814.0</v>
      </c>
      <c r="Q24" s="19">
        <v>0.0</v>
      </c>
      <c r="R24" s="19">
        <v>1.17769E8</v>
      </c>
      <c r="S24" s="19">
        <v>2724.0</v>
      </c>
      <c r="T24" s="19">
        <v>0.0</v>
      </c>
      <c r="U24" s="19">
        <v>3.6735E7</v>
      </c>
      <c r="V24" s="19">
        <v>8968.0</v>
      </c>
      <c r="W24" s="19">
        <v>0.0</v>
      </c>
      <c r="X24" s="19">
        <v>1.26455E8</v>
      </c>
      <c r="Y24" s="19">
        <v>9260.0</v>
      </c>
      <c r="Z24" s="19">
        <v>0.0</v>
      </c>
      <c r="AA24" s="19">
        <v>1.19595E8</v>
      </c>
      <c r="AB24" s="19">
        <v>4493.0</v>
      </c>
      <c r="AC24" s="19">
        <v>0.0</v>
      </c>
      <c r="AD24" s="19">
        <v>6.104E7</v>
      </c>
      <c r="AE24" s="19">
        <v>6978.0</v>
      </c>
      <c r="AF24" s="19">
        <v>0.0</v>
      </c>
      <c r="AG24" s="19">
        <v>9.8475E7</v>
      </c>
      <c r="AH24" s="19">
        <v>6074.0</v>
      </c>
      <c r="AI24" s="19">
        <v>0.0</v>
      </c>
      <c r="AJ24" s="19">
        <v>8.1335E7</v>
      </c>
      <c r="AK24" s="19">
        <v>7548.0</v>
      </c>
      <c r="AL24" s="19">
        <v>0.0</v>
      </c>
      <c r="AM24" s="19">
        <v>1.0495E8</v>
      </c>
      <c r="AN24" s="19">
        <v>12459.0</v>
      </c>
      <c r="AO24" s="19">
        <v>0.0</v>
      </c>
      <c r="AP24" s="19">
        <v>1.85545E8</v>
      </c>
      <c r="AQ24" s="20">
        <v>91342.0</v>
      </c>
      <c r="AR24" s="20">
        <v>15.0</v>
      </c>
      <c r="AS24" s="20">
        <v>1.194057E9</v>
      </c>
    </row>
    <row r="25" ht="15.75" customHeight="1">
      <c r="A25" s="18"/>
      <c r="B25" s="18"/>
      <c r="C25" s="18" t="s">
        <v>25</v>
      </c>
      <c r="D25" s="18" t="s">
        <v>48</v>
      </c>
      <c r="E25" s="19">
        <v>151.0</v>
      </c>
      <c r="F25" s="19">
        <v>152.0</v>
      </c>
      <c r="G25" s="19">
        <v>818.0</v>
      </c>
      <c r="H25" s="19">
        <v>0.0</v>
      </c>
      <c r="I25" s="19">
        <v>0.0</v>
      </c>
      <c r="J25" s="19">
        <v>8800.0</v>
      </c>
      <c r="K25" s="19">
        <v>120.0</v>
      </c>
      <c r="L25" s="19">
        <v>5.3092605E8</v>
      </c>
      <c r="M25" s="19">
        <v>10032.0</v>
      </c>
      <c r="N25" s="19">
        <v>93.0</v>
      </c>
      <c r="O25" s="19">
        <v>4.4590593E8</v>
      </c>
      <c r="P25" s="19">
        <v>11200.0</v>
      </c>
      <c r="Q25" s="19">
        <v>180.0</v>
      </c>
      <c r="R25" s="19">
        <v>5.6889795E8</v>
      </c>
      <c r="S25" s="19">
        <v>6042.0</v>
      </c>
      <c r="T25" s="19">
        <v>48.0</v>
      </c>
      <c r="U25" s="19">
        <v>3.040824E8</v>
      </c>
      <c r="V25" s="19">
        <v>17514.0</v>
      </c>
      <c r="W25" s="19">
        <v>96.0</v>
      </c>
      <c r="X25" s="19">
        <v>8.7588725E8</v>
      </c>
      <c r="Y25" s="19">
        <v>13200.0</v>
      </c>
      <c r="Z25" s="19">
        <v>60.0</v>
      </c>
      <c r="AA25" s="19">
        <v>6.5999125E8</v>
      </c>
      <c r="AB25" s="19">
        <v>10630.0</v>
      </c>
      <c r="AC25" s="19">
        <v>390.0</v>
      </c>
      <c r="AD25" s="19">
        <v>5.0051394E8</v>
      </c>
      <c r="AE25" s="19">
        <v>9900.0</v>
      </c>
      <c r="AF25" s="19">
        <v>118.0</v>
      </c>
      <c r="AG25" s="19">
        <v>5.001589E8</v>
      </c>
      <c r="AH25" s="19">
        <v>10058.0</v>
      </c>
      <c r="AI25" s="19">
        <v>168.0</v>
      </c>
      <c r="AJ25" s="19">
        <v>5.110261E8</v>
      </c>
      <c r="AK25" s="19">
        <v>10874.0</v>
      </c>
      <c r="AL25" s="19">
        <v>130.0</v>
      </c>
      <c r="AM25" s="19">
        <v>5.5016915E8</v>
      </c>
      <c r="AN25" s="19">
        <v>17830.0</v>
      </c>
      <c r="AO25" s="19">
        <v>190.0</v>
      </c>
      <c r="AP25" s="19">
        <v>9.0075905E8</v>
      </c>
      <c r="AQ25" s="20">
        <v>126898.0</v>
      </c>
      <c r="AR25" s="20">
        <v>1593.0</v>
      </c>
      <c r="AS25" s="20">
        <v>6.34831797E9</v>
      </c>
    </row>
    <row r="26" ht="15.75" customHeight="1">
      <c r="A26" s="18"/>
      <c r="B26" s="18"/>
      <c r="C26" s="18" t="s">
        <v>25</v>
      </c>
      <c r="D26" s="18" t="s">
        <v>49</v>
      </c>
      <c r="E26" s="19">
        <v>9.0</v>
      </c>
      <c r="F26" s="19">
        <v>6.0</v>
      </c>
      <c r="G26" s="19">
        <v>3822.0</v>
      </c>
      <c r="H26" s="19">
        <v>0.0</v>
      </c>
      <c r="I26" s="19">
        <v>0.0</v>
      </c>
      <c r="J26" s="19">
        <v>4684.0</v>
      </c>
      <c r="K26" s="19">
        <v>0.0</v>
      </c>
      <c r="L26" s="19">
        <v>0.0</v>
      </c>
      <c r="M26" s="19">
        <v>3710.0</v>
      </c>
      <c r="N26" s="19">
        <v>0.0</v>
      </c>
      <c r="O26" s="19">
        <v>0.0</v>
      </c>
      <c r="P26" s="19">
        <v>4980.0</v>
      </c>
      <c r="Q26" s="19">
        <v>0.0</v>
      </c>
      <c r="R26" s="19">
        <v>0.0</v>
      </c>
      <c r="S26" s="19">
        <v>4732.0</v>
      </c>
      <c r="T26" s="19">
        <v>0.0</v>
      </c>
      <c r="U26" s="19">
        <v>0.0</v>
      </c>
      <c r="V26" s="19">
        <v>4183.0</v>
      </c>
      <c r="W26" s="19">
        <v>0.0</v>
      </c>
      <c r="X26" s="19">
        <v>0.0</v>
      </c>
      <c r="Y26" s="19">
        <v>3839.0</v>
      </c>
      <c r="Z26" s="19">
        <v>0.0</v>
      </c>
      <c r="AA26" s="19">
        <v>0.0</v>
      </c>
      <c r="AB26" s="19">
        <v>3944.0</v>
      </c>
      <c r="AC26" s="19">
        <v>0.0</v>
      </c>
      <c r="AD26" s="19">
        <v>0.0</v>
      </c>
      <c r="AE26" s="19">
        <v>3277.0</v>
      </c>
      <c r="AF26" s="19">
        <v>0.0</v>
      </c>
      <c r="AG26" s="19">
        <v>0.0</v>
      </c>
      <c r="AH26" s="19">
        <v>4275.0</v>
      </c>
      <c r="AI26" s="19">
        <v>0.0</v>
      </c>
      <c r="AJ26" s="19">
        <v>0.0</v>
      </c>
      <c r="AK26" s="19">
        <v>3612.0</v>
      </c>
      <c r="AL26" s="19">
        <v>0.0</v>
      </c>
      <c r="AM26" s="19">
        <v>0.0</v>
      </c>
      <c r="AN26" s="19">
        <v>7742.0</v>
      </c>
      <c r="AO26" s="19">
        <v>0.0</v>
      </c>
      <c r="AP26" s="19">
        <v>0.0</v>
      </c>
      <c r="AQ26" s="20">
        <v>52800.0</v>
      </c>
      <c r="AR26" s="20">
        <v>0.0</v>
      </c>
      <c r="AS26" s="20">
        <v>0.0</v>
      </c>
    </row>
    <row r="27" ht="15.75" customHeight="1">
      <c r="A27" s="18"/>
      <c r="B27" s="18"/>
      <c r="C27" s="18" t="s">
        <v>28</v>
      </c>
      <c r="D27" s="18" t="s">
        <v>50</v>
      </c>
      <c r="E27" s="19">
        <v>5.0</v>
      </c>
      <c r="F27" s="19">
        <v>2.0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>
        <v>0.0</v>
      </c>
      <c r="AR27" s="20">
        <v>0.0</v>
      </c>
      <c r="AS27" s="20">
        <v>0.0</v>
      </c>
    </row>
    <row r="28" ht="15.75" customHeight="1">
      <c r="A28" s="18"/>
      <c r="B28" s="18"/>
      <c r="C28" s="18" t="s">
        <v>25</v>
      </c>
      <c r="D28" s="18" t="s">
        <v>51</v>
      </c>
      <c r="E28" s="19">
        <v>2.0</v>
      </c>
      <c r="F28" s="19">
        <v>3.0</v>
      </c>
      <c r="G28" s="19">
        <v>818.0</v>
      </c>
      <c r="H28" s="19">
        <v>0.0</v>
      </c>
      <c r="I28" s="19">
        <v>8180000.0</v>
      </c>
      <c r="J28" s="19">
        <v>756.0</v>
      </c>
      <c r="K28" s="19">
        <v>0.0</v>
      </c>
      <c r="L28" s="19">
        <v>7096000.0</v>
      </c>
      <c r="M28" s="19">
        <v>1130.0</v>
      </c>
      <c r="N28" s="19">
        <v>0.0</v>
      </c>
      <c r="O28" s="19">
        <v>1.0088E7</v>
      </c>
      <c r="P28" s="19">
        <v>1024.0</v>
      </c>
      <c r="Q28" s="19">
        <v>0.0</v>
      </c>
      <c r="R28" s="19">
        <v>0.0</v>
      </c>
      <c r="S28" s="19">
        <v>435.0</v>
      </c>
      <c r="T28" s="19">
        <v>0.0</v>
      </c>
      <c r="U28" s="19">
        <v>0.0</v>
      </c>
      <c r="V28" s="19">
        <v>1058.0</v>
      </c>
      <c r="W28" s="19">
        <v>0.0</v>
      </c>
      <c r="X28" s="19">
        <v>0.0</v>
      </c>
      <c r="Y28" s="19">
        <v>966.0</v>
      </c>
      <c r="Z28" s="19">
        <v>0.0</v>
      </c>
      <c r="AA28" s="19">
        <v>0.0</v>
      </c>
      <c r="AB28" s="19">
        <v>1180.0</v>
      </c>
      <c r="AC28" s="19">
        <v>0.0</v>
      </c>
      <c r="AD28" s="19">
        <v>0.0</v>
      </c>
      <c r="AE28" s="19">
        <v>1770.0</v>
      </c>
      <c r="AF28" s="19">
        <v>0.0</v>
      </c>
      <c r="AG28" s="19">
        <v>1.77E7</v>
      </c>
      <c r="AH28" s="19">
        <v>2073.0</v>
      </c>
      <c r="AI28" s="19">
        <v>0.0</v>
      </c>
      <c r="AJ28" s="19">
        <v>2.0492E7</v>
      </c>
      <c r="AK28" s="19">
        <v>2106.0</v>
      </c>
      <c r="AL28" s="19">
        <v>0.0</v>
      </c>
      <c r="AM28" s="19">
        <v>2.3779E7</v>
      </c>
      <c r="AN28" s="19">
        <v>4152.0</v>
      </c>
      <c r="AO28" s="19">
        <v>0.0</v>
      </c>
      <c r="AP28" s="19">
        <v>8.3233E7</v>
      </c>
      <c r="AQ28" s="20">
        <v>17468.0</v>
      </c>
      <c r="AR28" s="20">
        <v>0.0</v>
      </c>
      <c r="AS28" s="20">
        <v>1.70568E8</v>
      </c>
    </row>
    <row r="29" ht="15.75" customHeight="1">
      <c r="A29" s="18"/>
      <c r="B29" s="18"/>
      <c r="C29" s="18" t="s">
        <v>25</v>
      </c>
      <c r="D29" s="18" t="s">
        <v>52</v>
      </c>
      <c r="E29" s="19">
        <v>4.0</v>
      </c>
      <c r="F29" s="19">
        <v>2.0</v>
      </c>
      <c r="G29" s="19">
        <v>2478.0</v>
      </c>
      <c r="H29" s="19">
        <v>0.0</v>
      </c>
      <c r="I29" s="19">
        <v>4.956E7</v>
      </c>
      <c r="J29" s="19">
        <v>2775.0</v>
      </c>
      <c r="K29" s="19">
        <v>0.0</v>
      </c>
      <c r="L29" s="19">
        <v>5.55E7</v>
      </c>
      <c r="M29" s="19">
        <v>2960.0</v>
      </c>
      <c r="N29" s="19">
        <v>0.0</v>
      </c>
      <c r="O29" s="19">
        <v>5.92E7</v>
      </c>
      <c r="P29" s="19">
        <v>1124.0</v>
      </c>
      <c r="Q29" s="19">
        <v>0.0</v>
      </c>
      <c r="R29" s="19">
        <v>2.248E7</v>
      </c>
      <c r="S29" s="19">
        <v>1314.0</v>
      </c>
      <c r="T29" s="19">
        <v>0.0</v>
      </c>
      <c r="U29" s="19">
        <v>2.628E7</v>
      </c>
      <c r="V29" s="19">
        <v>1260.0</v>
      </c>
      <c r="W29" s="19">
        <v>0.0</v>
      </c>
      <c r="X29" s="19">
        <v>2.52E7</v>
      </c>
      <c r="Y29" s="19">
        <v>840.0</v>
      </c>
      <c r="Z29" s="19">
        <v>0.0</v>
      </c>
      <c r="AA29" s="19">
        <v>1.68E7</v>
      </c>
      <c r="AB29" s="19">
        <v>694.0</v>
      </c>
      <c r="AC29" s="19">
        <v>0.0</v>
      </c>
      <c r="AD29" s="19">
        <v>1.388E7</v>
      </c>
      <c r="AE29" s="19">
        <v>512.0</v>
      </c>
      <c r="AF29" s="19">
        <v>0.0</v>
      </c>
      <c r="AG29" s="19">
        <v>1.024E7</v>
      </c>
      <c r="AH29" s="19">
        <v>0.0</v>
      </c>
      <c r="AI29" s="19">
        <v>0.0</v>
      </c>
      <c r="AJ29" s="19">
        <v>1.336E7</v>
      </c>
      <c r="AK29" s="19">
        <v>306.0</v>
      </c>
      <c r="AL29" s="19">
        <v>0.0</v>
      </c>
      <c r="AM29" s="19">
        <v>6120000.0</v>
      </c>
      <c r="AN29" s="19">
        <v>472.0</v>
      </c>
      <c r="AO29" s="19">
        <v>0.0</v>
      </c>
      <c r="AP29" s="19">
        <v>9440000.0</v>
      </c>
      <c r="AQ29" s="20">
        <v>14735.0</v>
      </c>
      <c r="AR29" s="20">
        <v>0.0</v>
      </c>
      <c r="AS29" s="20">
        <v>3.0806E8</v>
      </c>
    </row>
    <row r="30" ht="15.75" customHeight="1">
      <c r="A30" s="18"/>
      <c r="B30" s="18"/>
      <c r="C30" s="18" t="s">
        <v>25</v>
      </c>
      <c r="D30" s="18" t="s">
        <v>53</v>
      </c>
      <c r="E30" s="19">
        <v>5.0</v>
      </c>
      <c r="F30" s="19">
        <v>3.0</v>
      </c>
      <c r="G30" s="19">
        <v>2230.0</v>
      </c>
      <c r="H30" s="19">
        <v>0.0</v>
      </c>
      <c r="I30" s="19">
        <v>4.46E7</v>
      </c>
      <c r="J30" s="19">
        <v>2360.0</v>
      </c>
      <c r="K30" s="19">
        <v>0.0</v>
      </c>
      <c r="L30" s="19">
        <v>4.72E7</v>
      </c>
      <c r="M30" s="19">
        <v>2470.0</v>
      </c>
      <c r="N30" s="19">
        <v>0.0</v>
      </c>
      <c r="O30" s="19">
        <v>4.94E7</v>
      </c>
      <c r="P30" s="19">
        <v>2746.0</v>
      </c>
      <c r="Q30" s="19">
        <v>0.0</v>
      </c>
      <c r="R30" s="19">
        <v>4.119E7</v>
      </c>
      <c r="S30" s="19">
        <v>2178.0</v>
      </c>
      <c r="T30" s="19">
        <v>0.0</v>
      </c>
      <c r="U30" s="19">
        <v>3.267E7</v>
      </c>
      <c r="V30" s="19">
        <v>2940.0</v>
      </c>
      <c r="W30" s="19">
        <v>0.0</v>
      </c>
      <c r="X30" s="19">
        <v>4.41E7</v>
      </c>
      <c r="Y30" s="19">
        <v>2540.0</v>
      </c>
      <c r="Z30" s="19">
        <v>0.0</v>
      </c>
      <c r="AA30" s="19">
        <v>3.81E7</v>
      </c>
      <c r="AB30" s="19">
        <v>1344.0</v>
      </c>
      <c r="AC30" s="19">
        <v>0.0</v>
      </c>
      <c r="AD30" s="19">
        <v>2.016E7</v>
      </c>
      <c r="AE30" s="19">
        <v>512.0</v>
      </c>
      <c r="AF30" s="19">
        <v>0.0</v>
      </c>
      <c r="AG30" s="19">
        <v>7680000.0</v>
      </c>
      <c r="AH30" s="19">
        <v>776.0</v>
      </c>
      <c r="AI30" s="19">
        <v>0.0</v>
      </c>
      <c r="AJ30" s="19">
        <v>1.164E7</v>
      </c>
      <c r="AK30" s="19">
        <v>514.0</v>
      </c>
      <c r="AL30" s="19">
        <v>0.0</v>
      </c>
      <c r="AM30" s="19">
        <v>7710000.0</v>
      </c>
      <c r="AN30" s="19">
        <v>876.0</v>
      </c>
      <c r="AO30" s="19">
        <v>0.0</v>
      </c>
      <c r="AP30" s="19">
        <v>1.2195E7</v>
      </c>
      <c r="AQ30" s="20">
        <v>21486.0</v>
      </c>
      <c r="AR30" s="20">
        <v>0.0</v>
      </c>
      <c r="AS30" s="20">
        <v>3.56645E8</v>
      </c>
    </row>
    <row r="31" ht="15.75" customHeight="1">
      <c r="A31" s="18"/>
      <c r="B31" s="18"/>
      <c r="C31" s="18" t="s">
        <v>25</v>
      </c>
      <c r="D31" s="18" t="s">
        <v>54</v>
      </c>
      <c r="E31" s="19">
        <v>12.0</v>
      </c>
      <c r="F31" s="19">
        <v>0.0</v>
      </c>
      <c r="G31" s="19">
        <v>7270.0</v>
      </c>
      <c r="H31" s="19">
        <v>0.0</v>
      </c>
      <c r="I31" s="19">
        <v>1.0905E8</v>
      </c>
      <c r="J31" s="19">
        <v>5200.0</v>
      </c>
      <c r="K31" s="19">
        <v>0.0</v>
      </c>
      <c r="L31" s="19">
        <v>7.8E7</v>
      </c>
      <c r="M31" s="19">
        <v>4300.0</v>
      </c>
      <c r="N31" s="19">
        <v>0.0</v>
      </c>
      <c r="O31" s="19">
        <v>6.45E7</v>
      </c>
      <c r="P31" s="19">
        <v>5700.0</v>
      </c>
      <c r="Q31" s="19">
        <v>0.0</v>
      </c>
      <c r="R31" s="19">
        <v>8.69E7</v>
      </c>
      <c r="S31" s="19">
        <v>2600.0</v>
      </c>
      <c r="T31" s="19">
        <v>0.0</v>
      </c>
      <c r="U31" s="19">
        <v>4.03E7</v>
      </c>
      <c r="V31" s="19">
        <v>14700.0</v>
      </c>
      <c r="W31" s="19">
        <v>0.0</v>
      </c>
      <c r="X31" s="19">
        <v>2.225E8</v>
      </c>
      <c r="Y31" s="19">
        <v>5800.0</v>
      </c>
      <c r="Z31" s="19">
        <v>0.0</v>
      </c>
      <c r="AA31" s="19">
        <v>8.84E7</v>
      </c>
      <c r="AB31" s="19">
        <v>3800.0</v>
      </c>
      <c r="AC31" s="19">
        <v>0.0</v>
      </c>
      <c r="AD31" s="19">
        <v>5.8E7</v>
      </c>
      <c r="AE31" s="19">
        <v>6400.0</v>
      </c>
      <c r="AF31" s="19">
        <v>0.0</v>
      </c>
      <c r="AG31" s="19">
        <v>9.75E7</v>
      </c>
      <c r="AH31" s="19">
        <v>5300.0</v>
      </c>
      <c r="AI31" s="19">
        <v>0.0</v>
      </c>
      <c r="AJ31" s="19">
        <v>8.075E7</v>
      </c>
      <c r="AK31" s="19">
        <v>1150.0</v>
      </c>
      <c r="AL31" s="19">
        <v>0.0</v>
      </c>
      <c r="AM31" s="19">
        <v>8.535E7</v>
      </c>
      <c r="AN31" s="19">
        <v>7500.0</v>
      </c>
      <c r="AO31" s="19">
        <v>0.0</v>
      </c>
      <c r="AP31" s="19">
        <v>1.15E8</v>
      </c>
      <c r="AQ31" s="20">
        <v>69720.0</v>
      </c>
      <c r="AR31" s="20">
        <v>0.0</v>
      </c>
      <c r="AS31" s="20">
        <v>1.12625E9</v>
      </c>
    </row>
    <row r="32" ht="15.75" customHeight="1">
      <c r="A32" s="18"/>
      <c r="B32" s="18"/>
      <c r="C32" s="18" t="s">
        <v>25</v>
      </c>
      <c r="D32" s="18" t="s">
        <v>55</v>
      </c>
      <c r="E32" s="19">
        <v>8.0</v>
      </c>
      <c r="F32" s="19">
        <v>1.0</v>
      </c>
      <c r="G32" s="19">
        <v>1250.0</v>
      </c>
      <c r="H32" s="19">
        <v>0.0</v>
      </c>
      <c r="I32" s="19">
        <v>1.25E7</v>
      </c>
      <c r="J32" s="19">
        <v>920.0</v>
      </c>
      <c r="K32" s="19">
        <v>0.0</v>
      </c>
      <c r="L32" s="19">
        <v>9200000.0</v>
      </c>
      <c r="M32" s="19">
        <v>1220.0</v>
      </c>
      <c r="N32" s="19">
        <v>0.0</v>
      </c>
      <c r="O32" s="19">
        <v>1.22E7</v>
      </c>
      <c r="P32" s="19">
        <v>1120.0</v>
      </c>
      <c r="Q32" s="19">
        <v>0.0</v>
      </c>
      <c r="R32" s="19">
        <v>1.12E7</v>
      </c>
      <c r="S32" s="19">
        <v>324.0</v>
      </c>
      <c r="T32" s="19">
        <v>0.0</v>
      </c>
      <c r="U32" s="19">
        <v>3240000.0</v>
      </c>
      <c r="V32" s="19">
        <v>264.0</v>
      </c>
      <c r="W32" s="19">
        <v>0.0</v>
      </c>
      <c r="X32" s="19">
        <v>2640000.0</v>
      </c>
      <c r="Y32" s="19">
        <v>336.0</v>
      </c>
      <c r="Z32" s="19">
        <v>0.0</v>
      </c>
      <c r="AA32" s="19">
        <v>3360000.0</v>
      </c>
      <c r="AB32" s="19">
        <v>140.0</v>
      </c>
      <c r="AC32" s="19">
        <v>0.0</v>
      </c>
      <c r="AD32" s="19">
        <v>1400000.0</v>
      </c>
      <c r="AE32" s="19">
        <v>336.0</v>
      </c>
      <c r="AF32" s="19">
        <v>0.0</v>
      </c>
      <c r="AG32" s="19">
        <v>3360000.0</v>
      </c>
      <c r="AH32" s="19">
        <v>490.0</v>
      </c>
      <c r="AI32" s="19">
        <v>0.0</v>
      </c>
      <c r="AJ32" s="19">
        <v>4900000.0</v>
      </c>
      <c r="AK32" s="19">
        <v>332.0</v>
      </c>
      <c r="AL32" s="19">
        <v>0.0</v>
      </c>
      <c r="AM32" s="19">
        <v>3320000.0</v>
      </c>
      <c r="AN32" s="19">
        <v>542.0</v>
      </c>
      <c r="AO32" s="19">
        <v>0.0</v>
      </c>
      <c r="AP32" s="19">
        <v>5420000.0</v>
      </c>
      <c r="AQ32" s="20">
        <v>7274.0</v>
      </c>
      <c r="AR32" s="20">
        <v>0.0</v>
      </c>
      <c r="AS32" s="20">
        <v>7.274E7</v>
      </c>
    </row>
    <row r="33" ht="15.75" customHeight="1">
      <c r="A33" s="18"/>
      <c r="B33" s="18"/>
      <c r="C33" s="18" t="s">
        <v>28</v>
      </c>
      <c r="D33" s="18" t="s">
        <v>56</v>
      </c>
      <c r="E33" s="19">
        <v>19.0</v>
      </c>
      <c r="F33" s="19">
        <v>6.0</v>
      </c>
      <c r="G33" s="19">
        <v>870.0</v>
      </c>
      <c r="H33" s="19">
        <v>0.0</v>
      </c>
      <c r="I33" s="19">
        <v>0.0</v>
      </c>
      <c r="J33" s="19">
        <v>2740.0</v>
      </c>
      <c r="K33" s="19">
        <v>0.0</v>
      </c>
      <c r="L33" s="19">
        <v>0.0</v>
      </c>
      <c r="M33" s="19">
        <v>3750.0</v>
      </c>
      <c r="N33" s="19">
        <v>0.0</v>
      </c>
      <c r="O33" s="19">
        <v>0.0</v>
      </c>
      <c r="P33" s="19">
        <v>3120.0</v>
      </c>
      <c r="Q33" s="19">
        <v>0.0</v>
      </c>
      <c r="R33" s="19">
        <v>0.0</v>
      </c>
      <c r="S33" s="19">
        <v>3626.0</v>
      </c>
      <c r="T33" s="19">
        <v>0.0</v>
      </c>
      <c r="U33" s="19">
        <v>0.0</v>
      </c>
      <c r="V33" s="19">
        <v>3984.0</v>
      </c>
      <c r="W33" s="19">
        <v>0.0</v>
      </c>
      <c r="X33" s="19">
        <v>0.0</v>
      </c>
      <c r="Y33" s="19">
        <v>3220.0</v>
      </c>
      <c r="Z33" s="19">
        <v>0.0</v>
      </c>
      <c r="AA33" s="19">
        <v>0.0</v>
      </c>
      <c r="AB33" s="19">
        <v>2624.0</v>
      </c>
      <c r="AC33" s="19">
        <v>0.0</v>
      </c>
      <c r="AD33" s="19">
        <v>0.0</v>
      </c>
      <c r="AE33" s="19">
        <v>2642.0</v>
      </c>
      <c r="AF33" s="19">
        <v>0.0</v>
      </c>
      <c r="AG33" s="19">
        <v>0.0</v>
      </c>
      <c r="AH33" s="19">
        <v>2688.0</v>
      </c>
      <c r="AI33" s="19">
        <v>0.0</v>
      </c>
      <c r="AJ33" s="19">
        <v>0.0</v>
      </c>
      <c r="AK33" s="19">
        <v>2440.0</v>
      </c>
      <c r="AL33" s="19">
        <v>0.0</v>
      </c>
      <c r="AM33" s="19">
        <v>0.0</v>
      </c>
      <c r="AN33" s="19">
        <v>3130.0</v>
      </c>
      <c r="AO33" s="19">
        <v>0.0</v>
      </c>
      <c r="AP33" s="19">
        <v>0.0</v>
      </c>
      <c r="AQ33" s="20">
        <v>34834.0</v>
      </c>
      <c r="AR33" s="20">
        <v>0.0</v>
      </c>
      <c r="AS33" s="20">
        <v>0.0</v>
      </c>
    </row>
    <row r="34" ht="15.75" customHeight="1">
      <c r="A34" s="18"/>
      <c r="B34" s="18"/>
      <c r="C34" s="18" t="s">
        <v>36</v>
      </c>
      <c r="D34" s="18" t="s">
        <v>57</v>
      </c>
      <c r="E34" s="19">
        <v>2.0</v>
      </c>
      <c r="F34" s="19">
        <v>0.0</v>
      </c>
      <c r="G34" s="19">
        <v>1700.0</v>
      </c>
      <c r="H34" s="19">
        <v>0.0</v>
      </c>
      <c r="I34" s="19">
        <v>0.0</v>
      </c>
      <c r="J34" s="19">
        <v>1520.0</v>
      </c>
      <c r="K34" s="19">
        <v>0.0</v>
      </c>
      <c r="L34" s="19">
        <v>0.0</v>
      </c>
      <c r="M34" s="19">
        <v>5200.0</v>
      </c>
      <c r="N34" s="19">
        <v>0.0</v>
      </c>
      <c r="O34" s="19">
        <v>0.0</v>
      </c>
      <c r="P34" s="19">
        <v>2780.0</v>
      </c>
      <c r="Q34" s="19">
        <v>0.0</v>
      </c>
      <c r="R34" s="19">
        <v>0.0</v>
      </c>
      <c r="S34" s="19">
        <v>4810.0</v>
      </c>
      <c r="T34" s="19">
        <v>0.0</v>
      </c>
      <c r="U34" s="19">
        <v>0.0</v>
      </c>
      <c r="V34" s="19">
        <v>9884.0</v>
      </c>
      <c r="W34" s="19">
        <v>0.0</v>
      </c>
      <c r="X34" s="19">
        <v>0.0</v>
      </c>
      <c r="Y34" s="19">
        <v>5250.0</v>
      </c>
      <c r="Z34" s="19">
        <v>0.0</v>
      </c>
      <c r="AA34" s="19">
        <v>0.0</v>
      </c>
      <c r="AB34" s="19">
        <v>4860.0</v>
      </c>
      <c r="AC34" s="19">
        <v>0.0</v>
      </c>
      <c r="AD34" s="19">
        <v>0.0</v>
      </c>
      <c r="AE34" s="19">
        <v>5520.0</v>
      </c>
      <c r="AF34" s="19">
        <v>0.0</v>
      </c>
      <c r="AG34" s="19">
        <v>0.0</v>
      </c>
      <c r="AH34" s="19">
        <v>7790.0</v>
      </c>
      <c r="AI34" s="19">
        <v>0.0</v>
      </c>
      <c r="AJ34" s="19">
        <v>0.0</v>
      </c>
      <c r="AK34" s="19">
        <v>6740.0</v>
      </c>
      <c r="AL34" s="19">
        <v>0.0</v>
      </c>
      <c r="AM34" s="19">
        <v>0.0</v>
      </c>
      <c r="AN34" s="19">
        <v>13926.0</v>
      </c>
      <c r="AO34" s="19">
        <v>0.0</v>
      </c>
      <c r="AP34" s="19">
        <v>0.0</v>
      </c>
      <c r="AQ34" s="20">
        <v>69980.0</v>
      </c>
      <c r="AR34" s="20">
        <v>0.0</v>
      </c>
      <c r="AS34" s="20">
        <v>0.0</v>
      </c>
    </row>
    <row r="35" ht="15.75" customHeight="1">
      <c r="A35" s="18"/>
      <c r="B35" s="18"/>
      <c r="C35" s="18" t="s">
        <v>28</v>
      </c>
      <c r="D35" s="18" t="s">
        <v>58</v>
      </c>
      <c r="E35" s="19">
        <v>23.0</v>
      </c>
      <c r="F35" s="19">
        <v>9.0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>
        <v>0.0</v>
      </c>
      <c r="AR35" s="20">
        <v>0.0</v>
      </c>
      <c r="AS35" s="20">
        <v>0.0</v>
      </c>
    </row>
    <row r="36" ht="15.75" customHeight="1">
      <c r="A36" s="18"/>
      <c r="B36" s="18"/>
      <c r="C36" s="18" t="s">
        <v>25</v>
      </c>
      <c r="D36" s="18" t="s">
        <v>59</v>
      </c>
      <c r="E36" s="19">
        <v>5.0</v>
      </c>
      <c r="F36" s="19">
        <v>2.0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>
        <v>0.0</v>
      </c>
      <c r="AR36" s="20">
        <v>0.0</v>
      </c>
      <c r="AS36" s="20">
        <v>0.0</v>
      </c>
    </row>
    <row r="37" ht="15.75" customHeight="1">
      <c r="A37" s="18"/>
      <c r="B37" s="18"/>
      <c r="C37" s="18" t="s">
        <v>36</v>
      </c>
      <c r="D37" s="18" t="s">
        <v>60</v>
      </c>
      <c r="E37" s="19">
        <v>15.0</v>
      </c>
      <c r="F37" s="19">
        <v>4.0</v>
      </c>
      <c r="G37" s="19">
        <v>22889.0</v>
      </c>
      <c r="H37" s="19">
        <v>48.0</v>
      </c>
      <c r="I37" s="19">
        <v>4.5778E8</v>
      </c>
      <c r="J37" s="19">
        <v>18485.0</v>
      </c>
      <c r="K37" s="19">
        <v>50.0</v>
      </c>
      <c r="L37" s="19">
        <v>3.697E8</v>
      </c>
      <c r="M37" s="19">
        <v>27598.0</v>
      </c>
      <c r="N37" s="19">
        <v>55.0</v>
      </c>
      <c r="O37" s="19">
        <v>5.5196E8</v>
      </c>
      <c r="P37" s="19">
        <v>31504.0</v>
      </c>
      <c r="Q37" s="19">
        <v>71.0</v>
      </c>
      <c r="R37" s="19">
        <v>6.3008E8</v>
      </c>
      <c r="S37" s="19">
        <v>10244.0</v>
      </c>
      <c r="T37" s="19">
        <v>36.0</v>
      </c>
      <c r="U37" s="19">
        <v>2.0488E8</v>
      </c>
      <c r="V37" s="19">
        <v>21933.0</v>
      </c>
      <c r="W37" s="19">
        <v>52.0</v>
      </c>
      <c r="X37" s="19">
        <v>4.3866E8</v>
      </c>
      <c r="Y37" s="19">
        <v>34722.0</v>
      </c>
      <c r="Z37" s="19">
        <v>26.0</v>
      </c>
      <c r="AA37" s="19">
        <v>6.9444E8</v>
      </c>
      <c r="AB37" s="19">
        <v>16470.0</v>
      </c>
      <c r="AC37" s="19">
        <v>32.0</v>
      </c>
      <c r="AD37" s="19">
        <v>3.294E8</v>
      </c>
      <c r="AE37" s="19">
        <v>18566.0</v>
      </c>
      <c r="AF37" s="19">
        <v>143.0</v>
      </c>
      <c r="AG37" s="19">
        <v>3.7132E8</v>
      </c>
      <c r="AH37" s="19">
        <v>13284.0</v>
      </c>
      <c r="AI37" s="19">
        <v>36.0</v>
      </c>
      <c r="AJ37" s="19">
        <v>5.3232E8</v>
      </c>
      <c r="AK37" s="19">
        <v>14722.0</v>
      </c>
      <c r="AL37" s="19">
        <v>0.0</v>
      </c>
      <c r="AM37" s="19">
        <v>2.9444E8</v>
      </c>
      <c r="AN37" s="19">
        <v>47020.0</v>
      </c>
      <c r="AO37" s="19">
        <v>403.0</v>
      </c>
      <c r="AP37" s="19">
        <v>9.404E8</v>
      </c>
      <c r="AQ37" s="20">
        <v>277437.0</v>
      </c>
      <c r="AR37" s="20">
        <v>952.0</v>
      </c>
      <c r="AS37" s="20">
        <v>5.81538E9</v>
      </c>
    </row>
    <row r="38" ht="15.75" customHeight="1">
      <c r="A38" s="18"/>
      <c r="B38" s="18"/>
      <c r="C38" s="18" t="s">
        <v>25</v>
      </c>
      <c r="D38" s="18" t="s">
        <v>61</v>
      </c>
      <c r="E38" s="19">
        <v>27.0</v>
      </c>
      <c r="F38" s="19">
        <v>5.0</v>
      </c>
      <c r="G38" s="19">
        <v>6800.0</v>
      </c>
      <c r="H38" s="19">
        <v>0.0</v>
      </c>
      <c r="I38" s="19">
        <v>1.394E8</v>
      </c>
      <c r="J38" s="19">
        <v>4600.0</v>
      </c>
      <c r="K38" s="19">
        <v>0.0</v>
      </c>
      <c r="L38" s="19">
        <v>9.43E7</v>
      </c>
      <c r="M38" s="19">
        <v>4210.0</v>
      </c>
      <c r="N38" s="19">
        <v>0.0</v>
      </c>
      <c r="O38" s="19">
        <v>7.9999E7</v>
      </c>
      <c r="P38" s="19">
        <v>3820.0</v>
      </c>
      <c r="Q38" s="19">
        <v>0.0</v>
      </c>
      <c r="R38" s="19">
        <v>7.64E7</v>
      </c>
      <c r="S38" s="19">
        <v>1964.0</v>
      </c>
      <c r="T38" s="19">
        <v>0.0</v>
      </c>
      <c r="U38" s="19">
        <v>4.3447E7</v>
      </c>
      <c r="V38" s="19">
        <v>7582.0</v>
      </c>
      <c r="W38" s="19">
        <v>0.0</v>
      </c>
      <c r="X38" s="19">
        <v>1.1373E8</v>
      </c>
      <c r="Y38" s="19">
        <v>4338.0</v>
      </c>
      <c r="Z38" s="19">
        <v>0.0</v>
      </c>
      <c r="AA38" s="19">
        <v>8.3715E7</v>
      </c>
      <c r="AB38" s="19">
        <v>1897.0</v>
      </c>
      <c r="AC38" s="19">
        <v>0.0</v>
      </c>
      <c r="AD38" s="19">
        <v>8.1722E7</v>
      </c>
      <c r="AE38" s="19">
        <v>2867.0</v>
      </c>
      <c r="AF38" s="19">
        <v>0.0</v>
      </c>
      <c r="AG38" s="19">
        <v>1.08753E8</v>
      </c>
      <c r="AH38" s="19">
        <v>2570.0</v>
      </c>
      <c r="AI38" s="19">
        <v>0.0</v>
      </c>
      <c r="AJ38" s="19">
        <v>7.967E7</v>
      </c>
      <c r="AK38" s="19">
        <v>2145.0</v>
      </c>
      <c r="AL38" s="19">
        <v>0.0</v>
      </c>
      <c r="AM38" s="19">
        <v>4.29E7</v>
      </c>
      <c r="AN38" s="19">
        <v>2270.0</v>
      </c>
      <c r="AO38" s="19">
        <v>0.0</v>
      </c>
      <c r="AP38" s="19">
        <v>1.8426E8</v>
      </c>
      <c r="AQ38" s="20">
        <v>45063.0</v>
      </c>
      <c r="AR38" s="20">
        <v>0.0</v>
      </c>
      <c r="AS38" s="20">
        <v>1.128296E9</v>
      </c>
    </row>
    <row r="39" ht="15.75" customHeight="1">
      <c r="A39" s="21"/>
      <c r="B39" s="21"/>
      <c r="C39" s="21" t="s">
        <v>36</v>
      </c>
      <c r="D39" s="21" t="s">
        <v>62</v>
      </c>
      <c r="E39" s="22">
        <v>6.0</v>
      </c>
      <c r="F39" s="22">
        <v>0.0</v>
      </c>
      <c r="G39" s="22">
        <v>2869.0</v>
      </c>
      <c r="H39" s="22">
        <v>0.0</v>
      </c>
      <c r="I39" s="22">
        <v>1.9393E7</v>
      </c>
      <c r="J39" s="22">
        <v>2081.0</v>
      </c>
      <c r="K39" s="22">
        <v>0.0</v>
      </c>
      <c r="L39" s="22">
        <v>1.4609E7</v>
      </c>
      <c r="M39" s="22">
        <v>4087.0</v>
      </c>
      <c r="N39" s="22">
        <v>0.0</v>
      </c>
      <c r="O39" s="22">
        <v>2.7301E7</v>
      </c>
      <c r="P39" s="22">
        <v>3804.0</v>
      </c>
      <c r="Q39" s="22">
        <v>0.0</v>
      </c>
      <c r="R39" s="22">
        <v>2.602E7</v>
      </c>
      <c r="S39" s="22">
        <v>1541.0</v>
      </c>
      <c r="T39" s="22">
        <v>0.0</v>
      </c>
      <c r="U39" s="22">
        <v>1.1159046E7</v>
      </c>
      <c r="V39" s="22">
        <v>4920.0</v>
      </c>
      <c r="W39" s="22">
        <v>0.0</v>
      </c>
      <c r="X39" s="22">
        <v>3.8988E7</v>
      </c>
      <c r="Y39" s="22">
        <v>2860.0</v>
      </c>
      <c r="Z39" s="22">
        <v>0.0</v>
      </c>
      <c r="AA39" s="22">
        <v>2.1906E7</v>
      </c>
      <c r="AB39" s="22">
        <v>1680.0</v>
      </c>
      <c r="AC39" s="22">
        <v>0.0</v>
      </c>
      <c r="AD39" s="22">
        <v>1.1074E7</v>
      </c>
      <c r="AE39" s="22">
        <v>3307.0</v>
      </c>
      <c r="AF39" s="22">
        <v>0.0</v>
      </c>
      <c r="AG39" s="22">
        <v>2.2122E7</v>
      </c>
      <c r="AH39" s="22">
        <v>2439.0</v>
      </c>
      <c r="AI39" s="22">
        <v>0.0</v>
      </c>
      <c r="AJ39" s="22">
        <v>1.6972E7</v>
      </c>
      <c r="AK39" s="22">
        <v>1380.0</v>
      </c>
      <c r="AL39" s="22">
        <v>0.0</v>
      </c>
      <c r="AM39" s="22">
        <v>1.9458E7</v>
      </c>
      <c r="AN39" s="22">
        <v>10508.0</v>
      </c>
      <c r="AO39" s="22">
        <v>0.0</v>
      </c>
      <c r="AP39" s="22">
        <v>7.9559E7</v>
      </c>
      <c r="AQ39" s="23">
        <v>41476.0</v>
      </c>
      <c r="AR39" s="23">
        <v>0.0</v>
      </c>
      <c r="AS39" s="23">
        <v>3.08561046E8</v>
      </c>
    </row>
    <row r="40" ht="15.75" customHeight="1">
      <c r="A40" s="18"/>
      <c r="B40" s="18"/>
      <c r="C40" s="18" t="s">
        <v>25</v>
      </c>
      <c r="D40" s="18" t="s">
        <v>63</v>
      </c>
      <c r="E40" s="19">
        <v>6.0</v>
      </c>
      <c r="F40" s="19">
        <v>1.0</v>
      </c>
      <c r="G40" s="19">
        <v>10062.0</v>
      </c>
      <c r="H40" s="19">
        <v>0.0</v>
      </c>
      <c r="I40" s="19">
        <v>6.417E7</v>
      </c>
      <c r="J40" s="19">
        <v>8500.0</v>
      </c>
      <c r="K40" s="19">
        <v>0.0</v>
      </c>
      <c r="L40" s="19">
        <v>5.442E7</v>
      </c>
      <c r="M40" s="19">
        <v>8942.0</v>
      </c>
      <c r="N40" s="19">
        <v>0.0</v>
      </c>
      <c r="O40" s="19">
        <v>5.6905E7</v>
      </c>
      <c r="P40" s="19">
        <v>12881.0</v>
      </c>
      <c r="Q40" s="19">
        <v>0.0</v>
      </c>
      <c r="R40" s="19">
        <v>8.3593E7</v>
      </c>
      <c r="S40" s="19">
        <v>8010.0</v>
      </c>
      <c r="T40" s="19">
        <v>0.0</v>
      </c>
      <c r="U40" s="19">
        <v>5.6325E7</v>
      </c>
      <c r="V40" s="19">
        <v>16615.0</v>
      </c>
      <c r="W40" s="19">
        <v>0.0</v>
      </c>
      <c r="X40" s="19">
        <v>1.264E8</v>
      </c>
      <c r="Y40" s="19">
        <v>12509.0</v>
      </c>
      <c r="Z40" s="19">
        <v>0.0</v>
      </c>
      <c r="AA40" s="19">
        <v>8.651E7</v>
      </c>
      <c r="AB40" s="19">
        <v>10509.0</v>
      </c>
      <c r="AC40" s="19">
        <v>0.0</v>
      </c>
      <c r="AD40" s="19">
        <v>6.49E7</v>
      </c>
      <c r="AE40" s="19">
        <v>18948.0</v>
      </c>
      <c r="AF40" s="19">
        <v>0.0</v>
      </c>
      <c r="AG40" s="19">
        <v>1.23165E8</v>
      </c>
      <c r="AH40" s="19">
        <v>20530.0</v>
      </c>
      <c r="AI40" s="19">
        <v>0.0</v>
      </c>
      <c r="AJ40" s="19">
        <v>1.30365E8</v>
      </c>
      <c r="AK40" s="19">
        <v>20005.0</v>
      </c>
      <c r="AL40" s="19">
        <v>0.0</v>
      </c>
      <c r="AM40" s="19">
        <v>1.2821E8</v>
      </c>
      <c r="AN40" s="19">
        <v>26231.0</v>
      </c>
      <c r="AO40" s="19">
        <v>0.0</v>
      </c>
      <c r="AP40" s="19">
        <v>1.07335E8</v>
      </c>
      <c r="AQ40" s="20">
        <v>173742.0</v>
      </c>
      <c r="AR40" s="20">
        <v>0.0</v>
      </c>
      <c r="AS40" s="20">
        <v>1.082298E9</v>
      </c>
    </row>
    <row r="41" ht="15.75" customHeight="1">
      <c r="A41" s="18"/>
      <c r="B41" s="18"/>
      <c r="C41" s="18" t="s">
        <v>38</v>
      </c>
      <c r="D41" s="18" t="s">
        <v>64</v>
      </c>
      <c r="E41" s="19">
        <v>1306.0</v>
      </c>
      <c r="F41" s="19">
        <v>1720.0</v>
      </c>
      <c r="G41" s="19">
        <v>8660.0</v>
      </c>
      <c r="H41" s="19">
        <v>0.0</v>
      </c>
      <c r="I41" s="19">
        <v>0.0</v>
      </c>
      <c r="J41" s="19">
        <v>7200.0</v>
      </c>
      <c r="K41" s="19">
        <v>0.0</v>
      </c>
      <c r="L41" s="19">
        <v>0.0</v>
      </c>
      <c r="M41" s="19">
        <v>5740.0</v>
      </c>
      <c r="N41" s="19">
        <v>0.0</v>
      </c>
      <c r="O41" s="19">
        <v>0.0</v>
      </c>
      <c r="P41" s="19">
        <v>12480.0</v>
      </c>
      <c r="Q41" s="19">
        <v>0.0</v>
      </c>
      <c r="R41" s="19">
        <v>0.0</v>
      </c>
      <c r="S41" s="19">
        <v>2686.0</v>
      </c>
      <c r="T41" s="19">
        <v>0.0</v>
      </c>
      <c r="U41" s="19">
        <v>0.0</v>
      </c>
      <c r="V41" s="19">
        <v>750.0</v>
      </c>
      <c r="W41" s="19">
        <v>0.0</v>
      </c>
      <c r="X41" s="19">
        <v>0.0</v>
      </c>
      <c r="Y41" s="19">
        <v>610.0</v>
      </c>
      <c r="Z41" s="19">
        <v>0.0</v>
      </c>
      <c r="AA41" s="19">
        <v>0.0</v>
      </c>
      <c r="AB41" s="19">
        <v>820.0</v>
      </c>
      <c r="AC41" s="19">
        <v>0.0</v>
      </c>
      <c r="AD41" s="19">
        <v>0.0</v>
      </c>
      <c r="AE41" s="19">
        <v>970.0</v>
      </c>
      <c r="AF41" s="19">
        <v>0.0</v>
      </c>
      <c r="AG41" s="19">
        <v>0.0</v>
      </c>
      <c r="AH41" s="19">
        <v>660.0</v>
      </c>
      <c r="AI41" s="19">
        <v>0.0</v>
      </c>
      <c r="AJ41" s="19">
        <v>0.0</v>
      </c>
      <c r="AK41" s="19">
        <v>870.0</v>
      </c>
      <c r="AL41" s="19">
        <v>0.0</v>
      </c>
      <c r="AM41" s="19">
        <v>0.0</v>
      </c>
      <c r="AN41" s="19">
        <v>940.0</v>
      </c>
      <c r="AO41" s="19">
        <v>0.0</v>
      </c>
      <c r="AP41" s="19">
        <v>0.0</v>
      </c>
      <c r="AQ41" s="20">
        <v>42386.0</v>
      </c>
      <c r="AR41" s="20">
        <v>0.0</v>
      </c>
      <c r="AS41" s="20">
        <v>0.0</v>
      </c>
    </row>
    <row r="42" ht="15.75" customHeight="1">
      <c r="A42" s="18"/>
      <c r="B42" s="18"/>
      <c r="C42" s="18" t="s">
        <v>25</v>
      </c>
      <c r="D42" s="18" t="s">
        <v>65</v>
      </c>
      <c r="E42" s="19">
        <v>282.0</v>
      </c>
      <c r="F42" s="19">
        <v>117.0</v>
      </c>
      <c r="G42" s="19">
        <v>15709.0</v>
      </c>
      <c r="H42" s="19">
        <v>0.0</v>
      </c>
      <c r="I42" s="19">
        <v>2.2E9</v>
      </c>
      <c r="J42" s="19">
        <v>9692.0</v>
      </c>
      <c r="K42" s="19">
        <v>0.0</v>
      </c>
      <c r="L42" s="19">
        <v>1.2E9</v>
      </c>
      <c r="M42" s="19">
        <v>16357.0</v>
      </c>
      <c r="N42" s="19">
        <v>0.0</v>
      </c>
      <c r="O42" s="19">
        <v>1.7E9</v>
      </c>
      <c r="P42" s="19">
        <v>24121.0</v>
      </c>
      <c r="Q42" s="19">
        <v>0.0</v>
      </c>
      <c r="R42" s="19">
        <v>2.5E9</v>
      </c>
      <c r="S42" s="19">
        <v>7024.0</v>
      </c>
      <c r="T42" s="19">
        <v>0.0</v>
      </c>
      <c r="U42" s="19">
        <v>731645.0</v>
      </c>
      <c r="V42" s="19">
        <v>58292.0</v>
      </c>
      <c r="W42" s="19">
        <v>0.0</v>
      </c>
      <c r="X42" s="19">
        <v>6.711365E9</v>
      </c>
      <c r="Y42" s="19">
        <v>61137.0</v>
      </c>
      <c r="Z42" s="19">
        <v>0.0</v>
      </c>
      <c r="AA42" s="19">
        <v>6860549.0</v>
      </c>
      <c r="AB42" s="19">
        <v>28062.0</v>
      </c>
      <c r="AC42" s="19">
        <v>0.0</v>
      </c>
      <c r="AD42" s="19">
        <v>3.302165E9</v>
      </c>
      <c r="AE42" s="19">
        <v>36228.0</v>
      </c>
      <c r="AF42" s="19">
        <v>0.0</v>
      </c>
      <c r="AG42" s="19">
        <v>3.6228E9</v>
      </c>
      <c r="AH42" s="19">
        <v>38008.0</v>
      </c>
      <c r="AI42" s="19">
        <v>0.0</v>
      </c>
      <c r="AJ42" s="19">
        <v>1.2530255E9</v>
      </c>
      <c r="AK42" s="19">
        <v>44180.0</v>
      </c>
      <c r="AL42" s="19">
        <v>0.0</v>
      </c>
      <c r="AM42" s="19">
        <v>5.097615E9</v>
      </c>
      <c r="AN42" s="19">
        <v>53118.0</v>
      </c>
      <c r="AO42" s="19">
        <v>0.0</v>
      </c>
      <c r="AP42" s="19">
        <v>5.904164499E9</v>
      </c>
      <c r="AQ42" s="20">
        <v>391928.0</v>
      </c>
      <c r="AR42" s="20">
        <v>0.0</v>
      </c>
      <c r="AS42" s="20">
        <v>3.3498727193E10</v>
      </c>
    </row>
    <row r="43" ht="15.75" customHeight="1">
      <c r="A43" s="18"/>
      <c r="B43" s="18"/>
      <c r="C43" s="18" t="s">
        <v>25</v>
      </c>
      <c r="D43" s="18" t="s">
        <v>66</v>
      </c>
      <c r="E43" s="19">
        <v>5.0</v>
      </c>
      <c r="F43" s="19">
        <v>6.0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0">
        <v>0.0</v>
      </c>
      <c r="AR43" s="20">
        <v>0.0</v>
      </c>
      <c r="AS43" s="20">
        <v>0.0</v>
      </c>
    </row>
    <row r="44" ht="15.75" customHeight="1">
      <c r="A44" s="18"/>
      <c r="B44" s="18"/>
      <c r="C44" s="18" t="s">
        <v>38</v>
      </c>
      <c r="D44" s="18" t="s">
        <v>67</v>
      </c>
      <c r="E44" s="19">
        <v>28.0</v>
      </c>
      <c r="F44" s="19">
        <v>17.0</v>
      </c>
      <c r="G44" s="19">
        <v>597.0</v>
      </c>
      <c r="H44" s="19">
        <v>0.0</v>
      </c>
      <c r="I44" s="19">
        <v>2.80665E8</v>
      </c>
      <c r="J44" s="19">
        <v>597.0</v>
      </c>
      <c r="K44" s="19">
        <v>0.0</v>
      </c>
      <c r="L44" s="19">
        <v>2.56414E8</v>
      </c>
      <c r="M44" s="19">
        <v>841.0</v>
      </c>
      <c r="N44" s="19">
        <v>0.0</v>
      </c>
      <c r="O44" s="19">
        <v>3.9186E8</v>
      </c>
      <c r="P44" s="19">
        <v>685.0</v>
      </c>
      <c r="Q44" s="19">
        <v>0.0</v>
      </c>
      <c r="R44" s="19">
        <v>2.18973132E8</v>
      </c>
      <c r="S44" s="19">
        <v>527.0</v>
      </c>
      <c r="T44" s="19">
        <v>0.0</v>
      </c>
      <c r="U44" s="19">
        <v>1.31461075E8</v>
      </c>
      <c r="V44" s="19">
        <v>2505.0</v>
      </c>
      <c r="W44" s="19">
        <v>0.0</v>
      </c>
      <c r="X44" s="19">
        <v>5.50639355E8</v>
      </c>
      <c r="Y44" s="19">
        <v>655.0</v>
      </c>
      <c r="Z44" s="19">
        <v>0.0</v>
      </c>
      <c r="AA44" s="19">
        <v>2.02291843E8</v>
      </c>
      <c r="AB44" s="19">
        <v>531.0</v>
      </c>
      <c r="AC44" s="19">
        <v>0.0</v>
      </c>
      <c r="AD44" s="19">
        <v>1.41722914E8</v>
      </c>
      <c r="AE44" s="19">
        <v>690.0</v>
      </c>
      <c r="AF44" s="19">
        <v>0.0</v>
      </c>
      <c r="AG44" s="19">
        <v>1.23582899E8</v>
      </c>
      <c r="AH44" s="19">
        <v>466.0</v>
      </c>
      <c r="AI44" s="19">
        <v>0.0</v>
      </c>
      <c r="AJ44" s="19">
        <v>1.48896181E8</v>
      </c>
      <c r="AK44" s="19">
        <v>743.0</v>
      </c>
      <c r="AL44" s="19">
        <v>0.0</v>
      </c>
      <c r="AM44" s="19">
        <v>1.7003394E8</v>
      </c>
      <c r="AN44" s="19">
        <v>924.0</v>
      </c>
      <c r="AO44" s="19">
        <v>0.0</v>
      </c>
      <c r="AP44" s="19">
        <v>0.0</v>
      </c>
      <c r="AQ44" s="20">
        <v>9761.0</v>
      </c>
      <c r="AR44" s="20">
        <v>0.0</v>
      </c>
      <c r="AS44" s="20">
        <v>2.616540339E9</v>
      </c>
    </row>
    <row r="45" ht="15.75" customHeight="1">
      <c r="A45" s="18"/>
      <c r="B45" s="18"/>
      <c r="C45" s="18" t="s">
        <v>25</v>
      </c>
      <c r="D45" s="18" t="s">
        <v>68</v>
      </c>
      <c r="E45" s="19">
        <v>47.0</v>
      </c>
      <c r="F45" s="19">
        <v>30.0</v>
      </c>
      <c r="G45" s="19">
        <v>14550.0</v>
      </c>
      <c r="H45" s="19">
        <v>0.0</v>
      </c>
      <c r="I45" s="19">
        <v>3.088115E8</v>
      </c>
      <c r="J45" s="19">
        <v>11250.0</v>
      </c>
      <c r="K45" s="19">
        <v>0.0</v>
      </c>
      <c r="L45" s="19">
        <v>2.4246E8</v>
      </c>
      <c r="M45" s="19">
        <v>9760.0</v>
      </c>
      <c r="N45" s="19">
        <v>0.0</v>
      </c>
      <c r="O45" s="19">
        <v>2.145E8</v>
      </c>
      <c r="P45" s="19">
        <v>10110.0</v>
      </c>
      <c r="Q45" s="19">
        <v>0.0</v>
      </c>
      <c r="R45" s="19">
        <v>2.29435E8</v>
      </c>
      <c r="S45" s="19">
        <v>2865.0</v>
      </c>
      <c r="T45" s="19">
        <v>0.0</v>
      </c>
      <c r="U45" s="19">
        <v>6.274E7</v>
      </c>
      <c r="V45" s="19">
        <v>6624.0</v>
      </c>
      <c r="W45" s="19">
        <v>0.0</v>
      </c>
      <c r="X45" s="19">
        <v>1.3248E8</v>
      </c>
      <c r="Y45" s="19">
        <v>6550.0</v>
      </c>
      <c r="Z45" s="19">
        <v>0.0</v>
      </c>
      <c r="AA45" s="19">
        <v>1425000.0</v>
      </c>
      <c r="AB45" s="19">
        <v>2920.0</v>
      </c>
      <c r="AC45" s="19">
        <v>0.0</v>
      </c>
      <c r="AD45" s="19">
        <v>6.59E7</v>
      </c>
      <c r="AE45" s="19">
        <v>7175.0</v>
      </c>
      <c r="AF45" s="19">
        <v>0.0</v>
      </c>
      <c r="AG45" s="19">
        <v>1.557E8</v>
      </c>
      <c r="AH45" s="19">
        <v>2305.0</v>
      </c>
      <c r="AI45" s="19">
        <v>0.0</v>
      </c>
      <c r="AJ45" s="19">
        <v>4.8405E7</v>
      </c>
      <c r="AK45" s="19">
        <v>2624.0</v>
      </c>
      <c r="AL45" s="19">
        <v>0.0</v>
      </c>
      <c r="AM45" s="19">
        <v>5.5104E7</v>
      </c>
      <c r="AN45" s="19">
        <v>10075.0</v>
      </c>
      <c r="AO45" s="19">
        <v>0.0</v>
      </c>
      <c r="AP45" s="19">
        <v>2.1657E8</v>
      </c>
      <c r="AQ45" s="20">
        <v>86808.0</v>
      </c>
      <c r="AR45" s="20">
        <v>0.0</v>
      </c>
      <c r="AS45" s="20">
        <v>1.7335305E9</v>
      </c>
    </row>
    <row r="46" ht="15.75" customHeight="1">
      <c r="A46" s="18"/>
      <c r="B46" s="18"/>
      <c r="C46" s="18" t="s">
        <v>25</v>
      </c>
      <c r="D46" s="18" t="s">
        <v>69</v>
      </c>
      <c r="E46" s="19">
        <v>7.0</v>
      </c>
      <c r="F46" s="19">
        <v>5.0</v>
      </c>
      <c r="G46" s="19">
        <v>2173.0</v>
      </c>
      <c r="H46" s="19">
        <v>0.0</v>
      </c>
      <c r="I46" s="19">
        <v>2.173E7</v>
      </c>
      <c r="J46" s="19">
        <v>1560.0</v>
      </c>
      <c r="K46" s="19">
        <v>0.0</v>
      </c>
      <c r="L46" s="19">
        <v>1.17E7</v>
      </c>
      <c r="M46" s="19">
        <v>2260.0</v>
      </c>
      <c r="N46" s="19">
        <v>0.0</v>
      </c>
      <c r="O46" s="19">
        <v>2.26E7</v>
      </c>
      <c r="P46" s="19">
        <v>1266.0</v>
      </c>
      <c r="Q46" s="19">
        <v>0.0</v>
      </c>
      <c r="R46" s="19">
        <v>1.266E7</v>
      </c>
      <c r="S46" s="19">
        <v>1370.0</v>
      </c>
      <c r="T46" s="19">
        <v>0.0</v>
      </c>
      <c r="U46" s="19">
        <v>1.37E7</v>
      </c>
      <c r="V46" s="19">
        <v>6280.0</v>
      </c>
      <c r="W46" s="19">
        <v>0.0</v>
      </c>
      <c r="X46" s="19">
        <v>6.28E7</v>
      </c>
      <c r="Y46" s="19">
        <v>5140.0</v>
      </c>
      <c r="Z46" s="19">
        <v>0.0</v>
      </c>
      <c r="AA46" s="19">
        <v>5.14E7</v>
      </c>
      <c r="AB46" s="19">
        <v>2660.0</v>
      </c>
      <c r="AC46" s="19">
        <v>0.0</v>
      </c>
      <c r="AD46" s="19">
        <v>2.66E7</v>
      </c>
      <c r="AE46" s="19">
        <v>1310.0</v>
      </c>
      <c r="AF46" s="19">
        <v>0.0</v>
      </c>
      <c r="AG46" s="19">
        <v>1.31E7</v>
      </c>
      <c r="AH46" s="19">
        <v>1740.0</v>
      </c>
      <c r="AI46" s="19">
        <v>0.0</v>
      </c>
      <c r="AJ46" s="19">
        <v>1.74E7</v>
      </c>
      <c r="AK46" s="19">
        <v>960.0</v>
      </c>
      <c r="AL46" s="19">
        <v>0.0</v>
      </c>
      <c r="AM46" s="19">
        <v>9600000.0</v>
      </c>
      <c r="AN46" s="19">
        <v>5944.0</v>
      </c>
      <c r="AO46" s="19">
        <v>0.0</v>
      </c>
      <c r="AP46" s="19">
        <v>5.944E7</v>
      </c>
      <c r="AQ46" s="20">
        <v>32663.0</v>
      </c>
      <c r="AR46" s="20">
        <v>0.0</v>
      </c>
      <c r="AS46" s="20">
        <v>3.2273E8</v>
      </c>
    </row>
    <row r="47" ht="15.75" customHeight="1">
      <c r="A47" s="18"/>
      <c r="B47" s="18"/>
      <c r="C47" s="18" t="s">
        <v>25</v>
      </c>
      <c r="D47" s="18" t="s">
        <v>70</v>
      </c>
      <c r="E47" s="19">
        <v>25.0</v>
      </c>
      <c r="F47" s="19">
        <v>7.0</v>
      </c>
      <c r="G47" s="19">
        <v>14303.0</v>
      </c>
      <c r="H47" s="19">
        <v>0.0</v>
      </c>
      <c r="I47" s="19">
        <v>2.97635E8</v>
      </c>
      <c r="J47" s="19">
        <v>8315.0</v>
      </c>
      <c r="K47" s="19">
        <v>0.0</v>
      </c>
      <c r="L47" s="19">
        <v>182612.0</v>
      </c>
      <c r="M47" s="19">
        <v>9145.0</v>
      </c>
      <c r="N47" s="19">
        <v>0.0</v>
      </c>
      <c r="O47" s="19">
        <v>2.01213E8</v>
      </c>
      <c r="P47" s="19">
        <v>11115.0</v>
      </c>
      <c r="Q47" s="19">
        <v>4.0</v>
      </c>
      <c r="R47" s="19">
        <v>2.35112E8</v>
      </c>
      <c r="S47" s="19">
        <v>5800.0</v>
      </c>
      <c r="T47" s="19">
        <v>14.0</v>
      </c>
      <c r="U47" s="19">
        <v>1.21867E8</v>
      </c>
      <c r="V47" s="19">
        <v>20178.0</v>
      </c>
      <c r="W47" s="19">
        <v>22.0</v>
      </c>
      <c r="X47" s="19">
        <v>4.34743E8</v>
      </c>
      <c r="Y47" s="19">
        <v>17320.0</v>
      </c>
      <c r="Z47" s="19">
        <v>0.0</v>
      </c>
      <c r="AA47" s="19">
        <v>0.0</v>
      </c>
      <c r="AB47" s="19">
        <v>11072.0</v>
      </c>
      <c r="AC47" s="19">
        <v>0.0</v>
      </c>
      <c r="AD47" s="19">
        <v>2.29541E8</v>
      </c>
      <c r="AE47" s="19">
        <v>14135.0</v>
      </c>
      <c r="AF47" s="19">
        <v>0.0</v>
      </c>
      <c r="AG47" s="19">
        <v>2.89542E8</v>
      </c>
      <c r="AH47" s="19">
        <v>5210.0</v>
      </c>
      <c r="AI47" s="19">
        <v>0.0</v>
      </c>
      <c r="AJ47" s="19">
        <v>1.042E8</v>
      </c>
      <c r="AK47" s="19">
        <v>15535.0</v>
      </c>
      <c r="AL47" s="19">
        <v>0.0</v>
      </c>
      <c r="AM47" s="19">
        <v>3.20334E8</v>
      </c>
      <c r="AN47" s="19">
        <v>17226.0</v>
      </c>
      <c r="AO47" s="19">
        <v>0.0</v>
      </c>
      <c r="AP47" s="19">
        <v>2.6829E8</v>
      </c>
      <c r="AQ47" s="20">
        <v>149354.0</v>
      </c>
      <c r="AR47" s="20">
        <v>40.0</v>
      </c>
      <c r="AS47" s="20">
        <v>2.502659612E9</v>
      </c>
    </row>
    <row r="48" ht="15.75" customHeight="1">
      <c r="A48" s="18"/>
      <c r="B48" s="18"/>
      <c r="C48" s="18" t="s">
        <v>25</v>
      </c>
      <c r="D48" s="18" t="s">
        <v>71</v>
      </c>
      <c r="E48" s="19">
        <v>24.0</v>
      </c>
      <c r="F48" s="19">
        <v>5.0</v>
      </c>
      <c r="G48" s="19">
        <v>5325.0</v>
      </c>
      <c r="H48" s="19">
        <v>0.0</v>
      </c>
      <c r="I48" s="19">
        <v>7.9875E7</v>
      </c>
      <c r="J48" s="19">
        <v>5410.0</v>
      </c>
      <c r="K48" s="19">
        <v>0.0</v>
      </c>
      <c r="L48" s="19">
        <v>1.082E8</v>
      </c>
      <c r="M48" s="19">
        <v>6402.0</v>
      </c>
      <c r="N48" s="19">
        <v>0.0</v>
      </c>
      <c r="O48" s="19">
        <v>9.603E7</v>
      </c>
      <c r="P48" s="19">
        <v>9071.0</v>
      </c>
      <c r="Q48" s="19">
        <v>0.0</v>
      </c>
      <c r="R48" s="19">
        <v>1.36065E8</v>
      </c>
      <c r="S48" s="19">
        <v>2748.0</v>
      </c>
      <c r="T48" s="19">
        <v>0.0</v>
      </c>
      <c r="U48" s="19">
        <v>4.122E7</v>
      </c>
      <c r="V48" s="19">
        <v>11531.0</v>
      </c>
      <c r="W48" s="19">
        <v>0.0</v>
      </c>
      <c r="X48" s="19">
        <v>1.72965E8</v>
      </c>
      <c r="Y48" s="19">
        <v>8772.0</v>
      </c>
      <c r="Z48" s="19">
        <v>0.0</v>
      </c>
      <c r="AA48" s="19">
        <v>1.3158E8</v>
      </c>
      <c r="AB48" s="19">
        <v>3320.0</v>
      </c>
      <c r="AC48" s="19">
        <v>0.0</v>
      </c>
      <c r="AD48" s="19">
        <v>4.98E7</v>
      </c>
      <c r="AE48" s="19">
        <v>2660.0</v>
      </c>
      <c r="AF48" s="19">
        <v>0.0</v>
      </c>
      <c r="AG48" s="19">
        <v>3.99E7</v>
      </c>
      <c r="AH48" s="19">
        <v>4710.0</v>
      </c>
      <c r="AI48" s="19">
        <v>0.0</v>
      </c>
      <c r="AJ48" s="19">
        <v>7.065E7</v>
      </c>
      <c r="AK48" s="19">
        <v>0.0</v>
      </c>
      <c r="AL48" s="19">
        <v>0.0</v>
      </c>
      <c r="AM48" s="19">
        <v>0.0</v>
      </c>
      <c r="AN48" s="19">
        <v>13448.0</v>
      </c>
      <c r="AO48" s="19">
        <v>0.0</v>
      </c>
      <c r="AP48" s="19">
        <v>2.0172E8</v>
      </c>
      <c r="AQ48" s="20">
        <v>73397.0</v>
      </c>
      <c r="AR48" s="20">
        <v>0.0</v>
      </c>
      <c r="AS48" s="20">
        <v>1.128005E9</v>
      </c>
    </row>
    <row r="49" ht="15.75" customHeight="1">
      <c r="A49" s="18"/>
      <c r="B49" s="18"/>
      <c r="C49" s="18" t="s">
        <v>25</v>
      </c>
      <c r="D49" s="18" t="s">
        <v>72</v>
      </c>
      <c r="E49" s="19">
        <v>28.0</v>
      </c>
      <c r="F49" s="19">
        <v>8.0</v>
      </c>
      <c r="G49" s="19">
        <v>8400.0</v>
      </c>
      <c r="H49" s="19">
        <v>0.0</v>
      </c>
      <c r="I49" s="19">
        <v>2.1E8</v>
      </c>
      <c r="J49" s="19">
        <v>6300.0</v>
      </c>
      <c r="K49" s="19">
        <v>0.0</v>
      </c>
      <c r="L49" s="19">
        <v>1.386E8</v>
      </c>
      <c r="M49" s="19">
        <v>4226.0</v>
      </c>
      <c r="N49" s="19">
        <v>0.0</v>
      </c>
      <c r="O49" s="19">
        <v>8.452E7</v>
      </c>
      <c r="P49" s="19">
        <v>3600.0</v>
      </c>
      <c r="Q49" s="19">
        <v>0.0</v>
      </c>
      <c r="R49" s="19">
        <v>7.2E7</v>
      </c>
      <c r="S49" s="19">
        <v>1800.0</v>
      </c>
      <c r="T49" s="19">
        <v>0.0</v>
      </c>
      <c r="U49" s="19">
        <v>3.5E7</v>
      </c>
      <c r="V49" s="19">
        <v>6900.0</v>
      </c>
      <c r="W49" s="19">
        <v>0.0</v>
      </c>
      <c r="X49" s="19">
        <v>1.3642E8</v>
      </c>
      <c r="Y49" s="19">
        <v>5480.0</v>
      </c>
      <c r="Z49" s="19">
        <v>0.0</v>
      </c>
      <c r="AA49" s="19">
        <v>8.22E7</v>
      </c>
      <c r="AB49" s="19">
        <v>4800.0</v>
      </c>
      <c r="AC49" s="19">
        <v>0.0</v>
      </c>
      <c r="AD49" s="19">
        <v>9.448E7</v>
      </c>
      <c r="AE49" s="19">
        <v>4910.0</v>
      </c>
      <c r="AF49" s="19">
        <v>0.0</v>
      </c>
      <c r="AG49" s="19">
        <v>9.82E7</v>
      </c>
      <c r="AH49" s="19">
        <v>3850.0</v>
      </c>
      <c r="AI49" s="19">
        <v>0.0</v>
      </c>
      <c r="AJ49" s="19">
        <v>7.7E7</v>
      </c>
      <c r="AK49" s="19">
        <v>3975.0</v>
      </c>
      <c r="AL49" s="19">
        <v>0.0</v>
      </c>
      <c r="AM49" s="19">
        <v>7.95E7</v>
      </c>
      <c r="AN49" s="19">
        <v>7718.0</v>
      </c>
      <c r="AO49" s="19">
        <v>0.0</v>
      </c>
      <c r="AP49" s="19">
        <v>1.1577E8</v>
      </c>
      <c r="AQ49" s="20">
        <v>61959.0</v>
      </c>
      <c r="AR49" s="20">
        <v>0.0</v>
      </c>
      <c r="AS49" s="20">
        <v>1.22369E9</v>
      </c>
    </row>
    <row r="50" ht="15.75" customHeight="1">
      <c r="A50" s="18"/>
      <c r="B50" s="18"/>
      <c r="C50" s="18" t="s">
        <v>25</v>
      </c>
      <c r="D50" s="18" t="s">
        <v>73</v>
      </c>
      <c r="E50" s="19">
        <v>61.0</v>
      </c>
      <c r="F50" s="19">
        <v>19.0</v>
      </c>
      <c r="G50" s="19">
        <v>5997.0</v>
      </c>
      <c r="H50" s="19">
        <v>0.0</v>
      </c>
      <c r="I50" s="19">
        <v>8.875E7</v>
      </c>
      <c r="J50" s="19">
        <v>3515.0</v>
      </c>
      <c r="K50" s="19">
        <v>0.0</v>
      </c>
      <c r="L50" s="19">
        <v>5.3088E7</v>
      </c>
      <c r="M50" s="19">
        <v>3492.0</v>
      </c>
      <c r="N50" s="19">
        <v>0.0</v>
      </c>
      <c r="O50" s="19">
        <v>5.216E7</v>
      </c>
      <c r="P50" s="19">
        <v>4839.0</v>
      </c>
      <c r="Q50" s="19">
        <v>0.0</v>
      </c>
      <c r="R50" s="19">
        <v>7.6781E7</v>
      </c>
      <c r="S50" s="19">
        <v>2250.0</v>
      </c>
      <c r="T50" s="19">
        <v>0.0</v>
      </c>
      <c r="U50" s="19">
        <v>3.3746E7</v>
      </c>
      <c r="V50" s="19">
        <v>10569.0</v>
      </c>
      <c r="W50" s="19">
        <v>0.0</v>
      </c>
      <c r="X50" s="19">
        <v>1.64031E8</v>
      </c>
      <c r="Y50" s="19">
        <v>6660.0</v>
      </c>
      <c r="Z50" s="19">
        <v>0.0</v>
      </c>
      <c r="AA50" s="19">
        <v>1.02336E8</v>
      </c>
      <c r="AB50" s="19">
        <v>3334.0</v>
      </c>
      <c r="AC50" s="19">
        <v>0.0</v>
      </c>
      <c r="AD50" s="19">
        <v>4.7155E7</v>
      </c>
      <c r="AE50" s="19">
        <v>4294.0</v>
      </c>
      <c r="AF50" s="19">
        <v>0.0</v>
      </c>
      <c r="AG50" s="19">
        <v>6.2892E7</v>
      </c>
      <c r="AH50" s="19">
        <v>4671.0</v>
      </c>
      <c r="AI50" s="19">
        <v>0.0</v>
      </c>
      <c r="AJ50" s="19">
        <v>6.7215E7</v>
      </c>
      <c r="AK50" s="19">
        <v>5485.0</v>
      </c>
      <c r="AL50" s="19">
        <v>0.0</v>
      </c>
      <c r="AM50" s="19">
        <v>7.944E7</v>
      </c>
      <c r="AN50" s="19">
        <v>9650.0</v>
      </c>
      <c r="AO50" s="19">
        <v>0.0</v>
      </c>
      <c r="AP50" s="19">
        <v>1.50091E8</v>
      </c>
      <c r="AQ50" s="20">
        <v>64756.0</v>
      </c>
      <c r="AR50" s="20">
        <v>0.0</v>
      </c>
      <c r="AS50" s="20">
        <v>9.77685E8</v>
      </c>
    </row>
    <row r="51" ht="15.75" customHeight="1">
      <c r="A51" s="18"/>
      <c r="B51" s="18"/>
      <c r="C51" s="18" t="s">
        <v>28</v>
      </c>
      <c r="D51" s="18" t="s">
        <v>74</v>
      </c>
      <c r="E51" s="19">
        <v>5.0</v>
      </c>
      <c r="F51" s="19">
        <v>3.0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>
        <v>0.0</v>
      </c>
      <c r="AR51" s="20">
        <v>0.0</v>
      </c>
      <c r="AS51" s="20">
        <v>0.0</v>
      </c>
    </row>
    <row r="52" ht="15.75" customHeight="1">
      <c r="A52" s="18"/>
      <c r="B52" s="18"/>
      <c r="C52" s="18" t="s">
        <v>28</v>
      </c>
      <c r="D52" s="18" t="s">
        <v>75</v>
      </c>
      <c r="E52" s="19">
        <v>3.0</v>
      </c>
      <c r="F52" s="19">
        <v>0.0</v>
      </c>
      <c r="G52" s="19">
        <v>527.0</v>
      </c>
      <c r="H52" s="19">
        <v>0.0</v>
      </c>
      <c r="I52" s="19">
        <v>2362000.0</v>
      </c>
      <c r="J52" s="19">
        <v>288.0</v>
      </c>
      <c r="K52" s="19">
        <v>0.0</v>
      </c>
      <c r="L52" s="19">
        <v>2016000.0</v>
      </c>
      <c r="M52" s="19">
        <v>374.0</v>
      </c>
      <c r="N52" s="19">
        <v>0.0</v>
      </c>
      <c r="O52" s="19">
        <v>2618000.0</v>
      </c>
      <c r="P52" s="19">
        <v>354.0</v>
      </c>
      <c r="Q52" s="19">
        <v>0.0</v>
      </c>
      <c r="R52" s="19">
        <v>2369000.0</v>
      </c>
      <c r="S52" s="19">
        <v>174.0</v>
      </c>
      <c r="T52" s="19">
        <v>0.0</v>
      </c>
      <c r="U52" s="19">
        <v>1170000.0</v>
      </c>
      <c r="V52" s="19">
        <v>427.0</v>
      </c>
      <c r="W52" s="19">
        <v>0.0</v>
      </c>
      <c r="X52" s="19">
        <v>3567500.0</v>
      </c>
      <c r="Y52" s="19">
        <v>426.0</v>
      </c>
      <c r="Z52" s="19">
        <v>0.0</v>
      </c>
      <c r="AA52" s="19">
        <v>2853000.0</v>
      </c>
      <c r="AB52" s="19">
        <v>338.0</v>
      </c>
      <c r="AC52" s="19">
        <v>0.0</v>
      </c>
      <c r="AD52" s="19">
        <v>4193000.0</v>
      </c>
      <c r="AE52" s="19">
        <v>347.0</v>
      </c>
      <c r="AF52" s="19">
        <v>0.0</v>
      </c>
      <c r="AG52" s="19">
        <v>3705000.0</v>
      </c>
      <c r="AH52" s="19">
        <v>220.0</v>
      </c>
      <c r="AI52" s="19">
        <v>0.0</v>
      </c>
      <c r="AJ52" s="19">
        <v>1540000.0</v>
      </c>
      <c r="AK52" s="19">
        <v>448.0</v>
      </c>
      <c r="AL52" s="19">
        <v>0.0</v>
      </c>
      <c r="AM52" s="19">
        <v>2031000.0</v>
      </c>
      <c r="AN52" s="19">
        <v>496.0</v>
      </c>
      <c r="AO52" s="19">
        <v>0.0</v>
      </c>
      <c r="AP52" s="19">
        <v>2232000.0</v>
      </c>
      <c r="AQ52" s="20">
        <v>4419.0</v>
      </c>
      <c r="AR52" s="20">
        <v>0.0</v>
      </c>
      <c r="AS52" s="20">
        <v>3.06565E7</v>
      </c>
    </row>
    <row r="53" ht="15.75" customHeight="1">
      <c r="A53" s="18"/>
      <c r="B53" s="18"/>
      <c r="C53" s="18" t="s">
        <v>25</v>
      </c>
      <c r="D53" s="18" t="s">
        <v>76</v>
      </c>
      <c r="E53" s="19">
        <v>17.0</v>
      </c>
      <c r="F53" s="19">
        <v>4.0</v>
      </c>
      <c r="G53" s="19">
        <v>1852.0</v>
      </c>
      <c r="H53" s="19">
        <v>0.0</v>
      </c>
      <c r="I53" s="19">
        <v>9260000.0</v>
      </c>
      <c r="J53" s="19">
        <v>1746.0</v>
      </c>
      <c r="K53" s="19">
        <v>0.0</v>
      </c>
      <c r="L53" s="19">
        <v>8730000.0</v>
      </c>
      <c r="M53" s="19">
        <v>1383.0</v>
      </c>
      <c r="N53" s="19">
        <v>0.0</v>
      </c>
      <c r="O53" s="19">
        <v>6915000.0</v>
      </c>
      <c r="P53" s="19">
        <v>1218.0</v>
      </c>
      <c r="Q53" s="19">
        <v>0.0</v>
      </c>
      <c r="R53" s="19">
        <v>6090000.0</v>
      </c>
      <c r="S53" s="19">
        <v>1607.0</v>
      </c>
      <c r="T53" s="19">
        <v>0.0</v>
      </c>
      <c r="U53" s="19">
        <v>1.607E7</v>
      </c>
      <c r="V53" s="19">
        <v>1666.0</v>
      </c>
      <c r="W53" s="19">
        <v>0.0</v>
      </c>
      <c r="X53" s="19">
        <v>1.666E7</v>
      </c>
      <c r="Y53" s="19">
        <v>1273.0</v>
      </c>
      <c r="Z53" s="19">
        <v>0.0</v>
      </c>
      <c r="AA53" s="19">
        <v>1.9095E7</v>
      </c>
      <c r="AB53" s="19">
        <v>1422.0</v>
      </c>
      <c r="AC53" s="19">
        <v>0.0</v>
      </c>
      <c r="AD53" s="19">
        <v>2.133E7</v>
      </c>
      <c r="AE53" s="19">
        <v>2318.0</v>
      </c>
      <c r="AF53" s="19">
        <v>0.0</v>
      </c>
      <c r="AG53" s="19">
        <v>3.477E7</v>
      </c>
      <c r="AH53" s="19">
        <v>2280.0</v>
      </c>
      <c r="AI53" s="19">
        <v>0.0</v>
      </c>
      <c r="AJ53" s="19">
        <v>3.42E7</v>
      </c>
      <c r="AK53" s="19">
        <v>2352.0</v>
      </c>
      <c r="AL53" s="19">
        <v>0.0</v>
      </c>
      <c r="AM53" s="19">
        <v>3.528E7</v>
      </c>
      <c r="AN53" s="19">
        <v>5620.0</v>
      </c>
      <c r="AO53" s="19">
        <v>0.0</v>
      </c>
      <c r="AP53" s="19">
        <v>5.62E7</v>
      </c>
      <c r="AQ53" s="20">
        <v>24737.0</v>
      </c>
      <c r="AR53" s="20">
        <v>0.0</v>
      </c>
      <c r="AS53" s="20">
        <v>2.646E8</v>
      </c>
    </row>
    <row r="54" ht="15.75" customHeight="1">
      <c r="A54" s="18"/>
      <c r="B54" s="18"/>
      <c r="C54" s="18" t="s">
        <v>28</v>
      </c>
      <c r="D54" s="18" t="s">
        <v>77</v>
      </c>
      <c r="E54" s="19">
        <v>23.0</v>
      </c>
      <c r="F54" s="19">
        <v>9.0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0">
        <v>0.0</v>
      </c>
      <c r="AR54" s="20">
        <v>0.0</v>
      </c>
      <c r="AS54" s="20">
        <v>0.0</v>
      </c>
    </row>
    <row r="55" ht="15.75" customHeight="1">
      <c r="A55" s="18"/>
      <c r="B55" s="18"/>
      <c r="C55" s="18" t="s">
        <v>25</v>
      </c>
      <c r="D55" s="18" t="s">
        <v>78</v>
      </c>
      <c r="E55" s="19">
        <v>17.0</v>
      </c>
      <c r="F55" s="19">
        <v>2.0</v>
      </c>
      <c r="G55" s="19">
        <v>3284.0</v>
      </c>
      <c r="H55" s="19">
        <v>15.0</v>
      </c>
      <c r="I55" s="19">
        <v>6.598E7</v>
      </c>
      <c r="J55" s="19">
        <v>2552.0</v>
      </c>
      <c r="K55" s="19">
        <v>0.0</v>
      </c>
      <c r="L55" s="19">
        <v>5.104E7</v>
      </c>
      <c r="M55" s="19">
        <v>8235.0</v>
      </c>
      <c r="N55" s="19">
        <v>0.0</v>
      </c>
      <c r="O55" s="19">
        <v>1.647E8</v>
      </c>
      <c r="P55" s="19">
        <v>5572.0</v>
      </c>
      <c r="Q55" s="19">
        <v>0.0</v>
      </c>
      <c r="R55" s="19">
        <v>1.1144E8</v>
      </c>
      <c r="S55" s="19">
        <v>3310.0</v>
      </c>
      <c r="T55" s="19">
        <v>0.0</v>
      </c>
      <c r="U55" s="19">
        <v>6.289E7</v>
      </c>
      <c r="V55" s="19">
        <v>4558.0</v>
      </c>
      <c r="W55" s="19">
        <v>0.0</v>
      </c>
      <c r="X55" s="19">
        <v>8.6602E7</v>
      </c>
      <c r="Y55" s="19">
        <v>5710.0</v>
      </c>
      <c r="Z55" s="19">
        <v>0.0</v>
      </c>
      <c r="AA55" s="19">
        <v>8.565E7</v>
      </c>
      <c r="AB55" s="19">
        <v>6668.0</v>
      </c>
      <c r="AC55" s="19">
        <v>0.0</v>
      </c>
      <c r="AD55" s="19">
        <v>1.3336E8</v>
      </c>
      <c r="AE55" s="19">
        <v>4960.0</v>
      </c>
      <c r="AF55" s="19">
        <v>0.0</v>
      </c>
      <c r="AG55" s="19">
        <v>9.92E7</v>
      </c>
      <c r="AH55" s="19">
        <v>8820.0</v>
      </c>
      <c r="AI55" s="19">
        <v>0.0</v>
      </c>
      <c r="AJ55" s="19">
        <v>1.764E8</v>
      </c>
      <c r="AK55" s="19">
        <v>4726.0</v>
      </c>
      <c r="AL55" s="19">
        <v>0.0</v>
      </c>
      <c r="AM55" s="19">
        <v>9.452E7</v>
      </c>
      <c r="AN55" s="19">
        <v>9924.0</v>
      </c>
      <c r="AO55" s="19">
        <v>0.0</v>
      </c>
      <c r="AP55" s="19">
        <v>1.4886E8</v>
      </c>
      <c r="AQ55" s="20">
        <v>68319.0</v>
      </c>
      <c r="AR55" s="20">
        <v>15.0</v>
      </c>
      <c r="AS55" s="20">
        <v>1.280642E9</v>
      </c>
    </row>
    <row r="56" ht="15.0" customHeight="1">
      <c r="A56" s="24" t="s">
        <v>18</v>
      </c>
      <c r="B56" s="13"/>
      <c r="C56" s="13"/>
      <c r="D56" s="12"/>
      <c r="E56" s="20">
        <v>2663.0</v>
      </c>
      <c r="F56" s="20">
        <v>2375.0</v>
      </c>
      <c r="G56" s="20">
        <v>257218.0</v>
      </c>
      <c r="H56" s="20">
        <v>304.0</v>
      </c>
      <c r="I56" s="20">
        <v>6.7781585E9</v>
      </c>
      <c r="J56" s="20">
        <v>205985.0</v>
      </c>
      <c r="K56" s="20">
        <v>454.0</v>
      </c>
      <c r="L56" s="20">
        <v>5.280495662E9</v>
      </c>
      <c r="M56" s="20">
        <v>254026.0</v>
      </c>
      <c r="N56" s="20">
        <v>368.0</v>
      </c>
      <c r="O56" s="20">
        <v>6.85979493E9</v>
      </c>
      <c r="P56" s="20">
        <v>279296.0</v>
      </c>
      <c r="Q56" s="20">
        <v>374.0</v>
      </c>
      <c r="R56" s="20">
        <v>7.277794082E9</v>
      </c>
      <c r="S56" s="20">
        <v>157447.0</v>
      </c>
      <c r="T56" s="20">
        <v>228.0</v>
      </c>
      <c r="U56" s="20">
        <v>3.113782166E9</v>
      </c>
      <c r="V56" s="20">
        <v>460315.0</v>
      </c>
      <c r="W56" s="20">
        <v>420.0</v>
      </c>
      <c r="X56" s="20">
        <v>1.4597368105E10</v>
      </c>
      <c r="Y56" s="20">
        <v>349101.0</v>
      </c>
      <c r="Z56" s="20">
        <v>395.0</v>
      </c>
      <c r="AA56" s="20">
        <v>5.276029067E9</v>
      </c>
      <c r="AB56" s="20">
        <v>227692.0</v>
      </c>
      <c r="AC56" s="20">
        <v>884.0</v>
      </c>
      <c r="AD56" s="20">
        <v>7.813219022E9</v>
      </c>
      <c r="AE56" s="20">
        <v>262673.0</v>
      </c>
      <c r="AF56" s="20">
        <v>787.0</v>
      </c>
      <c r="AG56" s="20">
        <v>7.852318503E9</v>
      </c>
      <c r="AH56" s="20">
        <v>252059.0</v>
      </c>
      <c r="AI56" s="20">
        <v>364.0</v>
      </c>
      <c r="AJ56" s="20">
        <v>5.397577433E9</v>
      </c>
      <c r="AK56" s="20">
        <v>265388.0</v>
      </c>
      <c r="AL56" s="20">
        <v>394.0</v>
      </c>
      <c r="AM56" s="20">
        <v>9.54533709E9</v>
      </c>
      <c r="AN56" s="20">
        <v>459288.0</v>
      </c>
      <c r="AO56" s="20">
        <v>1205.0</v>
      </c>
      <c r="AP56" s="20">
        <v>1.3373397049E10</v>
      </c>
      <c r="AQ56" s="20">
        <v>3430488.0</v>
      </c>
      <c r="AR56" s="20">
        <v>6177.0</v>
      </c>
      <c r="AS56" s="20">
        <v>9.3165271609E10</v>
      </c>
    </row>
    <row r="57" ht="15.0" customHeight="1">
      <c r="A57" s="24" t="s">
        <v>79</v>
      </c>
      <c r="B57" s="13"/>
      <c r="C57" s="13"/>
      <c r="D57" s="12"/>
      <c r="E57" s="20">
        <v>2663.0</v>
      </c>
      <c r="F57" s="20">
        <v>2375.0</v>
      </c>
      <c r="G57" s="20">
        <v>257218.0</v>
      </c>
      <c r="H57" s="20">
        <v>304.0</v>
      </c>
      <c r="I57" s="20">
        <v>6.7781585E9</v>
      </c>
      <c r="J57" s="20">
        <v>205985.0</v>
      </c>
      <c r="K57" s="20">
        <v>454.0</v>
      </c>
      <c r="L57" s="20">
        <v>5.280495662E9</v>
      </c>
      <c r="M57" s="20">
        <v>254026.0</v>
      </c>
      <c r="N57" s="20">
        <v>368.0</v>
      </c>
      <c r="O57" s="20">
        <v>6.85979493E9</v>
      </c>
      <c r="P57" s="20">
        <v>279296.0</v>
      </c>
      <c r="Q57" s="20">
        <v>374.0</v>
      </c>
      <c r="R57" s="20">
        <v>7.277794082E9</v>
      </c>
      <c r="S57" s="20">
        <v>157447.0</v>
      </c>
      <c r="T57" s="20">
        <v>228.0</v>
      </c>
      <c r="U57" s="20">
        <v>3.113782166E9</v>
      </c>
      <c r="V57" s="20">
        <v>460315.0</v>
      </c>
      <c r="W57" s="20">
        <v>420.0</v>
      </c>
      <c r="X57" s="20">
        <v>1.4597368105E10</v>
      </c>
      <c r="Y57" s="20">
        <v>349101.0</v>
      </c>
      <c r="Z57" s="20">
        <v>395.0</v>
      </c>
      <c r="AA57" s="20">
        <v>5.276029067E9</v>
      </c>
      <c r="AB57" s="20">
        <v>227692.0</v>
      </c>
      <c r="AC57" s="20">
        <v>884.0</v>
      </c>
      <c r="AD57" s="20">
        <v>7.813219022E9</v>
      </c>
      <c r="AE57" s="20">
        <v>262673.0</v>
      </c>
      <c r="AF57" s="20">
        <v>787.0</v>
      </c>
      <c r="AG57" s="20">
        <v>7.852318503E9</v>
      </c>
      <c r="AH57" s="20">
        <v>252059.0</v>
      </c>
      <c r="AI57" s="20">
        <v>364.0</v>
      </c>
      <c r="AJ57" s="20">
        <v>5.397577433E9</v>
      </c>
      <c r="AK57" s="20">
        <v>265388.0</v>
      </c>
      <c r="AL57" s="20">
        <v>394.0</v>
      </c>
      <c r="AM57" s="20">
        <v>9.54533709E9</v>
      </c>
      <c r="AN57" s="20">
        <v>459288.0</v>
      </c>
      <c r="AO57" s="20">
        <v>1205.0</v>
      </c>
      <c r="AP57" s="20">
        <v>1.3373397049E10</v>
      </c>
      <c r="AQ57" s="20">
        <v>3430488.0</v>
      </c>
      <c r="AR57" s="20">
        <v>6177.0</v>
      </c>
      <c r="AS57" s="20">
        <v>9.3165271609E10</v>
      </c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2">
    <mergeCell ref="D3:D4"/>
    <mergeCell ref="A56:D56"/>
    <mergeCell ref="A57:D57"/>
    <mergeCell ref="AE3:AG3"/>
    <mergeCell ref="AH3:AJ3"/>
    <mergeCell ref="AQ3:AS3"/>
    <mergeCell ref="AK3:AM3"/>
    <mergeCell ref="AN3:AP3"/>
    <mergeCell ref="AB3:AD3"/>
    <mergeCell ref="A1:AP2"/>
    <mergeCell ref="E3:F3"/>
    <mergeCell ref="G3:I3"/>
    <mergeCell ref="J3:L3"/>
    <mergeCell ref="M3:O3"/>
    <mergeCell ref="P3:R3"/>
    <mergeCell ref="V3:X3"/>
    <mergeCell ref="Y3:AA3"/>
    <mergeCell ref="A3:A4"/>
    <mergeCell ref="B3:B4"/>
    <mergeCell ref="C3:C4"/>
    <mergeCell ref="B5:AQ5"/>
    <mergeCell ref="S3:U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5.29"/>
    <col customWidth="1" min="3" max="3" width="14.0"/>
    <col customWidth="1" min="4" max="4" width="32.86"/>
    <col customWidth="1" min="5" max="6" width="5.0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5.43"/>
    <col customWidth="1" min="42" max="42" width="18.14"/>
    <col customWidth="1" min="43" max="43" width="12.14"/>
    <col customWidth="1" min="44" max="44" width="15.43"/>
    <col customWidth="1" min="45" max="45" width="18.14"/>
  </cols>
  <sheetData>
    <row r="1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4"/>
      <c r="AS1" s="5"/>
    </row>
    <row r="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S2" s="9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/>
      <c r="B6" s="18"/>
      <c r="C6" s="18" t="s">
        <v>25</v>
      </c>
      <c r="D6" s="18" t="s">
        <v>26</v>
      </c>
      <c r="E6" s="19">
        <v>5.0</v>
      </c>
      <c r="F6" s="19">
        <v>1.0</v>
      </c>
      <c r="G6" s="19">
        <v>552.0</v>
      </c>
      <c r="H6" s="19">
        <v>0.0</v>
      </c>
      <c r="I6" s="19">
        <v>0.0</v>
      </c>
      <c r="J6" s="19">
        <v>394.0</v>
      </c>
      <c r="K6" s="19">
        <v>0.0</v>
      </c>
      <c r="L6" s="19">
        <v>0.0</v>
      </c>
      <c r="M6" s="19">
        <v>0.0</v>
      </c>
      <c r="N6" s="19">
        <v>0.0</v>
      </c>
      <c r="O6" s="19">
        <v>0.0</v>
      </c>
      <c r="P6" s="19">
        <v>0.0</v>
      </c>
      <c r="Q6" s="19">
        <v>0.0</v>
      </c>
      <c r="R6" s="19">
        <v>0.0</v>
      </c>
      <c r="S6" s="19">
        <v>0.0</v>
      </c>
      <c r="T6" s="19">
        <v>0.0</v>
      </c>
      <c r="U6" s="19">
        <v>0.0</v>
      </c>
      <c r="V6" s="19">
        <v>0.0</v>
      </c>
      <c r="W6" s="19">
        <v>0.0</v>
      </c>
      <c r="X6" s="19">
        <v>0.0</v>
      </c>
      <c r="Y6" s="19">
        <v>256.0</v>
      </c>
      <c r="Z6" s="19">
        <v>0.0</v>
      </c>
      <c r="AA6" s="19">
        <v>0.0</v>
      </c>
      <c r="AB6" s="19">
        <v>379.0</v>
      </c>
      <c r="AC6" s="19">
        <v>0.0</v>
      </c>
      <c r="AD6" s="19">
        <v>0.0</v>
      </c>
      <c r="AE6" s="19">
        <v>303.0</v>
      </c>
      <c r="AF6" s="19">
        <v>0.0</v>
      </c>
      <c r="AG6" s="19">
        <v>0.0</v>
      </c>
      <c r="AH6" s="19">
        <v>484.0</v>
      </c>
      <c r="AI6" s="19">
        <v>0.0</v>
      </c>
      <c r="AJ6" s="19">
        <v>0.0</v>
      </c>
      <c r="AK6" s="19">
        <v>436.0</v>
      </c>
      <c r="AL6" s="19">
        <v>0.0</v>
      </c>
      <c r="AM6" s="19">
        <v>0.0</v>
      </c>
      <c r="AN6" s="19">
        <v>459.0</v>
      </c>
      <c r="AO6" s="19">
        <v>0.0</v>
      </c>
      <c r="AP6" s="19">
        <v>9180000.0</v>
      </c>
      <c r="AQ6" s="20">
        <v>3263.0</v>
      </c>
      <c r="AR6" s="20">
        <v>0.0</v>
      </c>
      <c r="AS6" s="20">
        <v>9180000.0</v>
      </c>
    </row>
    <row r="7">
      <c r="A7" s="18"/>
      <c r="B7" s="18"/>
      <c r="C7" s="18" t="s">
        <v>25</v>
      </c>
      <c r="D7" s="18" t="s">
        <v>27</v>
      </c>
      <c r="E7" s="19">
        <v>49.0</v>
      </c>
      <c r="F7" s="19">
        <v>21.0</v>
      </c>
      <c r="G7" s="19">
        <v>3455.0</v>
      </c>
      <c r="H7" s="19">
        <v>0.0</v>
      </c>
      <c r="I7" s="19">
        <v>0.0</v>
      </c>
      <c r="J7" s="19">
        <v>2550.0</v>
      </c>
      <c r="K7" s="19">
        <v>0.0</v>
      </c>
      <c r="L7" s="19">
        <v>2.375E7</v>
      </c>
      <c r="M7" s="19">
        <v>0.0</v>
      </c>
      <c r="N7" s="19">
        <v>0.0</v>
      </c>
      <c r="O7" s="19">
        <v>0.0</v>
      </c>
      <c r="P7" s="19">
        <v>0.0</v>
      </c>
      <c r="Q7" s="19">
        <v>0.0</v>
      </c>
      <c r="R7" s="19">
        <v>0.0</v>
      </c>
      <c r="S7" s="19">
        <v>0.0</v>
      </c>
      <c r="T7" s="19">
        <v>0.0</v>
      </c>
      <c r="U7" s="19">
        <v>0.0</v>
      </c>
      <c r="V7" s="19">
        <v>0.0</v>
      </c>
      <c r="W7" s="19">
        <v>0.0</v>
      </c>
      <c r="X7" s="19">
        <v>0.0</v>
      </c>
      <c r="Y7" s="19">
        <v>0.0</v>
      </c>
      <c r="Z7" s="19">
        <v>0.0</v>
      </c>
      <c r="AA7" s="19">
        <v>0.0</v>
      </c>
      <c r="AB7" s="19">
        <v>142.0</v>
      </c>
      <c r="AC7" s="19">
        <v>0.0</v>
      </c>
      <c r="AD7" s="19">
        <v>2.0625942E7</v>
      </c>
      <c r="AE7" s="19">
        <v>58.0</v>
      </c>
      <c r="AF7" s="19">
        <v>0.0</v>
      </c>
      <c r="AG7" s="19">
        <v>1.5863298E7</v>
      </c>
      <c r="AH7" s="19">
        <v>269.0</v>
      </c>
      <c r="AI7" s="19">
        <v>0.0</v>
      </c>
      <c r="AJ7" s="19">
        <v>1.9540531E7</v>
      </c>
      <c r="AK7" s="19">
        <v>96.0</v>
      </c>
      <c r="AL7" s="19">
        <v>0.0</v>
      </c>
      <c r="AM7" s="19">
        <v>1.9357E7</v>
      </c>
      <c r="AN7" s="19">
        <v>467.0</v>
      </c>
      <c r="AO7" s="19">
        <v>0.0</v>
      </c>
      <c r="AP7" s="19">
        <v>3.02245E7</v>
      </c>
      <c r="AQ7" s="20">
        <v>7037.0</v>
      </c>
      <c r="AR7" s="20">
        <v>0.0</v>
      </c>
      <c r="AS7" s="20">
        <v>1.29361271E8</v>
      </c>
    </row>
    <row r="8">
      <c r="A8" s="18"/>
      <c r="B8" s="18"/>
      <c r="C8" s="18" t="s">
        <v>28</v>
      </c>
      <c r="D8" s="18" t="s">
        <v>29</v>
      </c>
      <c r="E8" s="19">
        <v>3.0</v>
      </c>
      <c r="F8" s="19">
        <v>0.0</v>
      </c>
      <c r="G8" s="19">
        <v>3215.0</v>
      </c>
      <c r="H8" s="19">
        <v>0.0</v>
      </c>
      <c r="I8" s="19">
        <v>0.0</v>
      </c>
      <c r="J8" s="19">
        <v>2540.0</v>
      </c>
      <c r="K8" s="19">
        <v>0.0</v>
      </c>
      <c r="L8" s="19">
        <v>0.0</v>
      </c>
      <c r="M8" s="19">
        <v>450.0</v>
      </c>
      <c r="N8" s="19">
        <v>0.0</v>
      </c>
      <c r="O8" s="19">
        <v>3260000.0</v>
      </c>
      <c r="P8" s="19">
        <v>0.0</v>
      </c>
      <c r="Q8" s="19">
        <v>0.0</v>
      </c>
      <c r="R8" s="19">
        <v>0.0</v>
      </c>
      <c r="S8" s="19">
        <v>0.0</v>
      </c>
      <c r="T8" s="19">
        <v>0.0</v>
      </c>
      <c r="U8" s="19">
        <v>0.0</v>
      </c>
      <c r="V8" s="19">
        <v>0.0</v>
      </c>
      <c r="W8" s="19">
        <v>0.0</v>
      </c>
      <c r="X8" s="19">
        <v>0.0</v>
      </c>
      <c r="Y8" s="19">
        <v>0.0</v>
      </c>
      <c r="Z8" s="19">
        <v>0.0</v>
      </c>
      <c r="AA8" s="19">
        <v>0.0</v>
      </c>
      <c r="AB8" s="19">
        <v>0.0</v>
      </c>
      <c r="AC8" s="19">
        <v>0.0</v>
      </c>
      <c r="AD8" s="19">
        <v>0.0</v>
      </c>
      <c r="AE8" s="19">
        <v>1528.0</v>
      </c>
      <c r="AF8" s="19">
        <v>0.0</v>
      </c>
      <c r="AG8" s="19">
        <v>1.1263E7</v>
      </c>
      <c r="AH8" s="19">
        <v>1883.0</v>
      </c>
      <c r="AI8" s="19">
        <v>0.0</v>
      </c>
      <c r="AJ8" s="19">
        <v>1.4328E7</v>
      </c>
      <c r="AK8" s="19">
        <v>1581.0</v>
      </c>
      <c r="AL8" s="19">
        <v>0.0</v>
      </c>
      <c r="AM8" s="19">
        <v>1.1681E7</v>
      </c>
      <c r="AN8" s="19">
        <v>1030.0</v>
      </c>
      <c r="AO8" s="19">
        <v>2.0</v>
      </c>
      <c r="AP8" s="19">
        <v>7956000.0</v>
      </c>
      <c r="AQ8" s="20">
        <v>12227.0</v>
      </c>
      <c r="AR8" s="20">
        <v>2.0</v>
      </c>
      <c r="AS8" s="20">
        <v>4.8488E7</v>
      </c>
    </row>
    <row r="9">
      <c r="A9" s="18"/>
      <c r="B9" s="18"/>
      <c r="C9" s="18" t="s">
        <v>28</v>
      </c>
      <c r="D9" s="18" t="s">
        <v>30</v>
      </c>
      <c r="E9" s="19">
        <v>2.0</v>
      </c>
      <c r="F9" s="19">
        <v>0.0</v>
      </c>
      <c r="G9" s="19">
        <v>583.0</v>
      </c>
      <c r="H9" s="19">
        <v>0.0</v>
      </c>
      <c r="I9" s="19">
        <v>6121000.0</v>
      </c>
      <c r="J9" s="19">
        <v>575.0</v>
      </c>
      <c r="K9" s="19">
        <v>0.0</v>
      </c>
      <c r="L9" s="19">
        <v>0.0</v>
      </c>
      <c r="M9" s="19">
        <v>0.0</v>
      </c>
      <c r="N9" s="19">
        <v>0.0</v>
      </c>
      <c r="O9" s="19">
        <v>0.0</v>
      </c>
      <c r="P9" s="19">
        <v>0.0</v>
      </c>
      <c r="Q9" s="19">
        <v>0.0</v>
      </c>
      <c r="R9" s="19">
        <v>0.0</v>
      </c>
      <c r="S9" s="19">
        <v>0.0</v>
      </c>
      <c r="T9" s="19">
        <v>0.0</v>
      </c>
      <c r="U9" s="19">
        <v>0.0</v>
      </c>
      <c r="V9" s="19">
        <v>0.0</v>
      </c>
      <c r="W9" s="19">
        <v>0.0</v>
      </c>
      <c r="X9" s="19">
        <v>0.0</v>
      </c>
      <c r="Y9" s="19">
        <v>0.0</v>
      </c>
      <c r="Z9" s="19">
        <v>0.0</v>
      </c>
      <c r="AA9" s="19">
        <v>0.0</v>
      </c>
      <c r="AB9" s="19">
        <v>0.0</v>
      </c>
      <c r="AC9" s="19">
        <v>0.0</v>
      </c>
      <c r="AD9" s="19">
        <v>0.0</v>
      </c>
      <c r="AE9" s="19">
        <v>0.0</v>
      </c>
      <c r="AF9" s="19">
        <v>0.0</v>
      </c>
      <c r="AG9" s="19">
        <v>0.0</v>
      </c>
      <c r="AH9" s="19">
        <v>0.0</v>
      </c>
      <c r="AI9" s="19">
        <v>0.0</v>
      </c>
      <c r="AJ9" s="19">
        <v>0.0</v>
      </c>
      <c r="AK9" s="19">
        <v>1026.0</v>
      </c>
      <c r="AL9" s="19">
        <v>0.0</v>
      </c>
      <c r="AM9" s="19">
        <v>9234000.0</v>
      </c>
      <c r="AN9" s="19">
        <v>678.0</v>
      </c>
      <c r="AO9" s="19">
        <v>0.0</v>
      </c>
      <c r="AP9" s="19">
        <v>6102000.0</v>
      </c>
      <c r="AQ9" s="20">
        <v>2862.0</v>
      </c>
      <c r="AR9" s="20">
        <v>0.0</v>
      </c>
      <c r="AS9" s="20">
        <v>2.1457E7</v>
      </c>
    </row>
    <row r="10">
      <c r="A10" s="18"/>
      <c r="B10" s="18"/>
      <c r="C10" s="18" t="s">
        <v>25</v>
      </c>
      <c r="D10" s="18" t="s">
        <v>31</v>
      </c>
      <c r="E10" s="19">
        <v>10.0</v>
      </c>
      <c r="F10" s="19">
        <v>6.0</v>
      </c>
      <c r="G10" s="19">
        <v>8520.0</v>
      </c>
      <c r="H10" s="19">
        <v>0.0</v>
      </c>
      <c r="I10" s="19">
        <v>1.8325E8</v>
      </c>
      <c r="J10" s="19">
        <v>3972.0</v>
      </c>
      <c r="K10" s="19">
        <v>0.0</v>
      </c>
      <c r="L10" s="19">
        <v>9.039E7</v>
      </c>
      <c r="M10" s="19">
        <v>2082.0</v>
      </c>
      <c r="N10" s="19">
        <v>0.0</v>
      </c>
      <c r="O10" s="19">
        <v>4.7655E7</v>
      </c>
      <c r="P10" s="19">
        <v>0.0</v>
      </c>
      <c r="Q10" s="19">
        <v>0.0</v>
      </c>
      <c r="R10" s="19">
        <v>0.0</v>
      </c>
      <c r="S10" s="19">
        <v>0.0</v>
      </c>
      <c r="T10" s="19">
        <v>0.0</v>
      </c>
      <c r="U10" s="19">
        <v>0.0</v>
      </c>
      <c r="V10" s="19">
        <v>0.0</v>
      </c>
      <c r="W10" s="19">
        <v>0.0</v>
      </c>
      <c r="X10" s="19">
        <v>0.0</v>
      </c>
      <c r="Y10" s="19">
        <v>1303.0</v>
      </c>
      <c r="Z10" s="19">
        <v>0.0</v>
      </c>
      <c r="AA10" s="19">
        <v>2.95E7</v>
      </c>
      <c r="AB10" s="19">
        <v>3291.0</v>
      </c>
      <c r="AC10" s="19">
        <v>0.0</v>
      </c>
      <c r="AD10" s="19">
        <v>7.3335E7</v>
      </c>
      <c r="AE10" s="19">
        <v>2427.0</v>
      </c>
      <c r="AF10" s="19">
        <v>0.0</v>
      </c>
      <c r="AG10" s="19">
        <v>5.463E7</v>
      </c>
      <c r="AH10" s="19">
        <v>3766.0</v>
      </c>
      <c r="AI10" s="19">
        <v>0.0</v>
      </c>
      <c r="AJ10" s="19">
        <v>8.419E7</v>
      </c>
      <c r="AK10" s="19">
        <v>4079.0</v>
      </c>
      <c r="AL10" s="19">
        <v>0.0</v>
      </c>
      <c r="AM10" s="19">
        <v>9.1205E7</v>
      </c>
      <c r="AN10" s="19">
        <v>3408.0</v>
      </c>
      <c r="AO10" s="19">
        <v>0.0</v>
      </c>
      <c r="AP10" s="19">
        <v>8.403E7</v>
      </c>
      <c r="AQ10" s="20">
        <v>32848.0</v>
      </c>
      <c r="AR10" s="20">
        <v>0.0</v>
      </c>
      <c r="AS10" s="20">
        <v>7.38185E8</v>
      </c>
    </row>
    <row r="11">
      <c r="A11" s="18"/>
      <c r="B11" s="18"/>
      <c r="C11" s="18" t="s">
        <v>25</v>
      </c>
      <c r="D11" s="18" t="s">
        <v>32</v>
      </c>
      <c r="E11" s="19">
        <v>50.0</v>
      </c>
      <c r="F11" s="19">
        <v>15.0</v>
      </c>
      <c r="G11" s="19">
        <v>495.0</v>
      </c>
      <c r="H11" s="19">
        <v>32.0</v>
      </c>
      <c r="I11" s="19">
        <v>0.0</v>
      </c>
      <c r="J11" s="19">
        <v>1025.0</v>
      </c>
      <c r="K11" s="19">
        <v>8.0</v>
      </c>
      <c r="L11" s="19">
        <v>0.0</v>
      </c>
      <c r="M11" s="19">
        <v>704.0</v>
      </c>
      <c r="N11" s="19">
        <v>44.0</v>
      </c>
      <c r="O11" s="19">
        <v>0.0</v>
      </c>
      <c r="P11" s="19">
        <v>234.0</v>
      </c>
      <c r="Q11" s="19">
        <v>2.0</v>
      </c>
      <c r="R11" s="19">
        <v>0.0</v>
      </c>
      <c r="S11" s="19">
        <v>0.0</v>
      </c>
      <c r="T11" s="19">
        <v>0.0</v>
      </c>
      <c r="U11" s="19">
        <v>0.0</v>
      </c>
      <c r="V11" s="19">
        <v>0.0</v>
      </c>
      <c r="W11" s="19">
        <v>0.0</v>
      </c>
      <c r="X11" s="19">
        <v>0.0</v>
      </c>
      <c r="Y11" s="19">
        <v>0.0</v>
      </c>
      <c r="Z11" s="19">
        <v>0.0</v>
      </c>
      <c r="AA11" s="19">
        <v>0.0</v>
      </c>
      <c r="AB11" s="19">
        <v>0.0</v>
      </c>
      <c r="AC11" s="19">
        <v>0.0</v>
      </c>
      <c r="AD11" s="19">
        <v>0.0</v>
      </c>
      <c r="AE11" s="19">
        <v>0.0</v>
      </c>
      <c r="AF11" s="19">
        <v>0.0</v>
      </c>
      <c r="AG11" s="19">
        <v>0.0</v>
      </c>
      <c r="AH11" s="19">
        <v>0.0</v>
      </c>
      <c r="AI11" s="19">
        <v>0.0</v>
      </c>
      <c r="AJ11" s="19">
        <v>0.0</v>
      </c>
      <c r="AK11" s="19">
        <v>0.0</v>
      </c>
      <c r="AL11" s="19">
        <v>0.0</v>
      </c>
      <c r="AM11" s="19">
        <v>0.0</v>
      </c>
      <c r="AN11" s="19">
        <v>0.0</v>
      </c>
      <c r="AO11" s="19">
        <v>0.0</v>
      </c>
      <c r="AP11" s="19">
        <v>0.0</v>
      </c>
      <c r="AQ11" s="20">
        <v>2458.0</v>
      </c>
      <c r="AR11" s="20">
        <v>86.0</v>
      </c>
      <c r="AS11" s="20">
        <v>0.0</v>
      </c>
    </row>
    <row r="12">
      <c r="A12" s="18"/>
      <c r="B12" s="18"/>
      <c r="C12" s="18" t="s">
        <v>25</v>
      </c>
      <c r="D12" s="18" t="s">
        <v>33</v>
      </c>
      <c r="E12" s="19">
        <v>10.0</v>
      </c>
      <c r="F12" s="19">
        <v>5.0</v>
      </c>
      <c r="G12" s="19">
        <v>330.0</v>
      </c>
      <c r="H12" s="19">
        <v>0.0</v>
      </c>
      <c r="I12" s="19">
        <v>3300000.0</v>
      </c>
      <c r="J12" s="19">
        <v>323.0</v>
      </c>
      <c r="K12" s="19">
        <v>0.0</v>
      </c>
      <c r="L12" s="19">
        <v>3230000.0</v>
      </c>
      <c r="M12" s="19">
        <v>0.0</v>
      </c>
      <c r="N12" s="19">
        <v>0.0</v>
      </c>
      <c r="O12" s="19">
        <v>0.0</v>
      </c>
      <c r="P12" s="19">
        <v>0.0</v>
      </c>
      <c r="Q12" s="19">
        <v>0.0</v>
      </c>
      <c r="R12" s="19">
        <v>0.0</v>
      </c>
      <c r="S12" s="19">
        <v>0.0</v>
      </c>
      <c r="T12" s="19">
        <v>0.0</v>
      </c>
      <c r="U12" s="19">
        <v>0.0</v>
      </c>
      <c r="V12" s="19">
        <v>0.0</v>
      </c>
      <c r="W12" s="19">
        <v>0.0</v>
      </c>
      <c r="X12" s="19">
        <v>0.0</v>
      </c>
      <c r="Y12" s="19">
        <v>0.0</v>
      </c>
      <c r="Z12" s="19">
        <v>0.0</v>
      </c>
      <c r="AA12" s="19">
        <v>0.0</v>
      </c>
      <c r="AB12" s="19">
        <v>85.0</v>
      </c>
      <c r="AC12" s="19">
        <v>0.0</v>
      </c>
      <c r="AD12" s="19">
        <v>2700000.0</v>
      </c>
      <c r="AE12" s="19">
        <v>250.0</v>
      </c>
      <c r="AF12" s="19">
        <v>0.0</v>
      </c>
      <c r="AG12" s="19">
        <v>2500000.0</v>
      </c>
      <c r="AH12" s="19">
        <v>379.0</v>
      </c>
      <c r="AI12" s="19">
        <v>0.0</v>
      </c>
      <c r="AJ12" s="19">
        <v>3790000.0</v>
      </c>
      <c r="AK12" s="19">
        <v>237.0</v>
      </c>
      <c r="AL12" s="19">
        <v>0.0</v>
      </c>
      <c r="AM12" s="19">
        <v>2370000.0</v>
      </c>
      <c r="AN12" s="19">
        <v>245.0</v>
      </c>
      <c r="AO12" s="19">
        <v>0.0</v>
      </c>
      <c r="AP12" s="19">
        <v>2450000.0</v>
      </c>
      <c r="AQ12" s="20">
        <v>1849.0</v>
      </c>
      <c r="AR12" s="20">
        <v>0.0</v>
      </c>
      <c r="AS12" s="20">
        <v>2.034E7</v>
      </c>
    </row>
    <row r="13">
      <c r="A13" s="18"/>
      <c r="B13" s="18"/>
      <c r="C13" s="18" t="s">
        <v>25</v>
      </c>
      <c r="D13" s="18" t="s">
        <v>34</v>
      </c>
      <c r="E13" s="19">
        <v>2.0</v>
      </c>
      <c r="F13" s="19">
        <v>5.0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>
        <v>0.0</v>
      </c>
      <c r="AR13" s="20">
        <v>0.0</v>
      </c>
      <c r="AS13" s="20">
        <v>0.0</v>
      </c>
    </row>
    <row r="14">
      <c r="A14" s="18"/>
      <c r="B14" s="18"/>
      <c r="C14" s="18" t="s">
        <v>25</v>
      </c>
      <c r="D14" s="18" t="s">
        <v>35</v>
      </c>
      <c r="E14" s="19">
        <v>6.0</v>
      </c>
      <c r="F14" s="19">
        <v>0.0</v>
      </c>
      <c r="G14" s="19">
        <v>15835.0</v>
      </c>
      <c r="H14" s="19">
        <v>0.0</v>
      </c>
      <c r="I14" s="19">
        <v>2.24944E8</v>
      </c>
      <c r="J14" s="19">
        <v>23546.0</v>
      </c>
      <c r="K14" s="19">
        <v>0.0</v>
      </c>
      <c r="L14" s="19">
        <v>3.3096E8</v>
      </c>
      <c r="M14" s="19">
        <v>13370.0</v>
      </c>
      <c r="N14" s="19">
        <v>0.0</v>
      </c>
      <c r="O14" s="19">
        <v>1.91069E8</v>
      </c>
      <c r="P14" s="19">
        <v>0.0</v>
      </c>
      <c r="Q14" s="19">
        <v>0.0</v>
      </c>
      <c r="R14" s="19">
        <v>0.0</v>
      </c>
      <c r="S14" s="19">
        <v>0.0</v>
      </c>
      <c r="T14" s="19">
        <v>0.0</v>
      </c>
      <c r="U14" s="19">
        <v>0.0</v>
      </c>
      <c r="V14" s="19">
        <v>0.0</v>
      </c>
      <c r="W14" s="19">
        <v>0.0</v>
      </c>
      <c r="X14" s="19">
        <v>0.0</v>
      </c>
      <c r="Y14" s="19">
        <v>12410.0</v>
      </c>
      <c r="Z14" s="19">
        <v>0.0</v>
      </c>
      <c r="AA14" s="19">
        <v>1.6517E8</v>
      </c>
      <c r="AB14" s="19">
        <v>25652.0</v>
      </c>
      <c r="AC14" s="19">
        <v>0.0</v>
      </c>
      <c r="AD14" s="19">
        <v>3.5367E8</v>
      </c>
      <c r="AE14" s="19">
        <v>14708.0</v>
      </c>
      <c r="AF14" s="19">
        <v>0.0</v>
      </c>
      <c r="AG14" s="19">
        <v>1.954E8</v>
      </c>
      <c r="AH14" s="19">
        <v>12568.0</v>
      </c>
      <c r="AI14" s="19">
        <v>0.0</v>
      </c>
      <c r="AJ14" s="19">
        <v>1.75965E8</v>
      </c>
      <c r="AK14" s="19">
        <v>11139.0</v>
      </c>
      <c r="AL14" s="19">
        <v>0.0</v>
      </c>
      <c r="AM14" s="19">
        <v>1.4987E8</v>
      </c>
      <c r="AN14" s="19">
        <v>9503.0</v>
      </c>
      <c r="AO14" s="19">
        <v>0.0</v>
      </c>
      <c r="AP14" s="19">
        <v>1.37971E8</v>
      </c>
      <c r="AQ14" s="20">
        <v>138731.0</v>
      </c>
      <c r="AR14" s="20">
        <v>0.0</v>
      </c>
      <c r="AS14" s="20">
        <v>1.925019E9</v>
      </c>
    </row>
    <row r="15">
      <c r="A15" s="18"/>
      <c r="B15" s="18"/>
      <c r="C15" s="18" t="s">
        <v>36</v>
      </c>
      <c r="D15" s="18" t="s">
        <v>37</v>
      </c>
      <c r="E15" s="19">
        <v>9.0</v>
      </c>
      <c r="F15" s="19">
        <v>1.0</v>
      </c>
      <c r="G15" s="19">
        <v>65653.0</v>
      </c>
      <c r="H15" s="19">
        <v>65.0</v>
      </c>
      <c r="I15" s="19">
        <v>6.33975E8</v>
      </c>
      <c r="J15" s="19">
        <v>47059.0</v>
      </c>
      <c r="K15" s="19">
        <v>91.0</v>
      </c>
      <c r="L15" s="19">
        <v>4.58667E8</v>
      </c>
      <c r="M15" s="19">
        <v>16011.0</v>
      </c>
      <c r="N15" s="19">
        <v>19.0</v>
      </c>
      <c r="O15" s="19">
        <v>1.53013E8</v>
      </c>
      <c r="P15" s="19">
        <v>0.0</v>
      </c>
      <c r="Q15" s="19">
        <v>0.0</v>
      </c>
      <c r="R15" s="19">
        <v>0.0</v>
      </c>
      <c r="S15" s="19">
        <v>0.0</v>
      </c>
      <c r="T15" s="19">
        <v>0.0</v>
      </c>
      <c r="U15" s="19">
        <v>0.0</v>
      </c>
      <c r="V15" s="19">
        <v>0.0</v>
      </c>
      <c r="W15" s="19">
        <v>0.0</v>
      </c>
      <c r="X15" s="19">
        <v>0.0</v>
      </c>
      <c r="Y15" s="19">
        <v>13616.0</v>
      </c>
      <c r="Z15" s="19">
        <v>0.0</v>
      </c>
      <c r="AA15" s="19">
        <v>1.29938E8</v>
      </c>
      <c r="AB15" s="19">
        <v>35961.0</v>
      </c>
      <c r="AC15" s="19">
        <v>0.0</v>
      </c>
      <c r="AD15" s="19">
        <v>3.5123E8</v>
      </c>
      <c r="AE15" s="19">
        <v>29093.0</v>
      </c>
      <c r="AF15" s="19">
        <v>0.0</v>
      </c>
      <c r="AG15" s="19">
        <v>2.78014E8</v>
      </c>
      <c r="AH15" s="19">
        <v>41792.0</v>
      </c>
      <c r="AI15" s="19">
        <v>0.0</v>
      </c>
      <c r="AJ15" s="19">
        <v>4.08049E8</v>
      </c>
      <c r="AK15" s="19">
        <v>39554.0</v>
      </c>
      <c r="AL15" s="19">
        <v>0.0</v>
      </c>
      <c r="AM15" s="19">
        <v>3.67676E8</v>
      </c>
      <c r="AN15" s="19">
        <v>32157.0</v>
      </c>
      <c r="AO15" s="19">
        <v>0.0</v>
      </c>
      <c r="AP15" s="19">
        <v>3.09599E8</v>
      </c>
      <c r="AQ15" s="20">
        <v>320896.0</v>
      </c>
      <c r="AR15" s="20">
        <v>175.0</v>
      </c>
      <c r="AS15" s="20">
        <v>3.090161E9</v>
      </c>
    </row>
    <row r="16">
      <c r="A16" s="18"/>
      <c r="B16" s="18"/>
      <c r="C16" s="18" t="s">
        <v>38</v>
      </c>
      <c r="D16" s="18" t="s">
        <v>39</v>
      </c>
      <c r="E16" s="19">
        <v>50.0</v>
      </c>
      <c r="F16" s="19">
        <v>30.0</v>
      </c>
      <c r="G16" s="19">
        <v>64106.0</v>
      </c>
      <c r="H16" s="19">
        <v>0.0</v>
      </c>
      <c r="I16" s="19">
        <v>0.0</v>
      </c>
      <c r="J16" s="19">
        <v>43671.0</v>
      </c>
      <c r="K16" s="19">
        <v>0.0</v>
      </c>
      <c r="L16" s="19">
        <v>1.250417E9</v>
      </c>
      <c r="M16" s="19">
        <v>0.0</v>
      </c>
      <c r="N16" s="19">
        <v>0.0</v>
      </c>
      <c r="O16" s="19">
        <v>0.0</v>
      </c>
      <c r="P16" s="19">
        <v>0.0</v>
      </c>
      <c r="Q16" s="19">
        <v>0.0</v>
      </c>
      <c r="R16" s="19">
        <v>0.0</v>
      </c>
      <c r="S16" s="19">
        <v>0.0</v>
      </c>
      <c r="T16" s="19">
        <v>0.0</v>
      </c>
      <c r="U16" s="19">
        <v>0.0</v>
      </c>
      <c r="V16" s="19">
        <v>0.0</v>
      </c>
      <c r="W16" s="19">
        <v>0.0</v>
      </c>
      <c r="X16" s="19">
        <v>0.0</v>
      </c>
      <c r="Y16" s="19">
        <v>5938.0</v>
      </c>
      <c r="Z16" s="19">
        <v>0.0</v>
      </c>
      <c r="AA16" s="19">
        <v>7.13162E8</v>
      </c>
      <c r="AB16" s="19">
        <v>6229.0</v>
      </c>
      <c r="AC16" s="19">
        <v>0.0</v>
      </c>
      <c r="AD16" s="19">
        <v>8.41682E8</v>
      </c>
      <c r="AE16" s="19">
        <v>4655.0</v>
      </c>
      <c r="AF16" s="19">
        <v>0.0</v>
      </c>
      <c r="AG16" s="19">
        <v>5.36487E8</v>
      </c>
      <c r="AH16" s="19">
        <v>5447.0</v>
      </c>
      <c r="AI16" s="19">
        <v>0.0</v>
      </c>
      <c r="AJ16" s="19">
        <v>6.04131E8</v>
      </c>
      <c r="AK16" s="19">
        <v>6173.0</v>
      </c>
      <c r="AL16" s="19">
        <v>0.0</v>
      </c>
      <c r="AM16" s="19">
        <v>7.76322E8</v>
      </c>
      <c r="AN16" s="19">
        <v>19670.0</v>
      </c>
      <c r="AO16" s="19">
        <v>0.0</v>
      </c>
      <c r="AP16" s="19">
        <v>2.211819E9</v>
      </c>
      <c r="AQ16" s="20">
        <v>155889.0</v>
      </c>
      <c r="AR16" s="20">
        <v>0.0</v>
      </c>
      <c r="AS16" s="20">
        <v>6.93402E9</v>
      </c>
    </row>
    <row r="17">
      <c r="A17" s="18"/>
      <c r="B17" s="18"/>
      <c r="C17" s="18" t="s">
        <v>28</v>
      </c>
      <c r="D17" s="18" t="s">
        <v>40</v>
      </c>
      <c r="E17" s="19">
        <v>14.0</v>
      </c>
      <c r="F17" s="19">
        <v>0.0</v>
      </c>
      <c r="G17" s="19">
        <v>1092.0</v>
      </c>
      <c r="H17" s="19">
        <v>0.0</v>
      </c>
      <c r="I17" s="19">
        <v>6237000.0</v>
      </c>
      <c r="J17" s="19">
        <v>1125.0</v>
      </c>
      <c r="K17" s="19">
        <v>0.0</v>
      </c>
      <c r="L17" s="19">
        <v>0.0</v>
      </c>
      <c r="M17" s="19">
        <v>0.0</v>
      </c>
      <c r="N17" s="19">
        <v>0.0</v>
      </c>
      <c r="O17" s="19">
        <v>0.0</v>
      </c>
      <c r="P17" s="19">
        <v>0.0</v>
      </c>
      <c r="Q17" s="19">
        <v>0.0</v>
      </c>
      <c r="R17" s="19">
        <v>0.0</v>
      </c>
      <c r="S17" s="19">
        <v>0.0</v>
      </c>
      <c r="T17" s="19">
        <v>0.0</v>
      </c>
      <c r="U17" s="19">
        <v>0.0</v>
      </c>
      <c r="V17" s="19">
        <v>0.0</v>
      </c>
      <c r="W17" s="19">
        <v>0.0</v>
      </c>
      <c r="X17" s="19">
        <v>0.0</v>
      </c>
      <c r="Y17" s="19">
        <v>0.0</v>
      </c>
      <c r="Z17" s="19">
        <v>0.0</v>
      </c>
      <c r="AA17" s="19">
        <v>0.0</v>
      </c>
      <c r="AB17" s="19">
        <v>0.0</v>
      </c>
      <c r="AC17" s="19">
        <v>0.0</v>
      </c>
      <c r="AD17" s="19">
        <v>0.0</v>
      </c>
      <c r="AE17" s="19">
        <v>0.0</v>
      </c>
      <c r="AF17" s="19">
        <v>0.0</v>
      </c>
      <c r="AG17" s="19">
        <v>0.0</v>
      </c>
      <c r="AH17" s="19">
        <v>0.0</v>
      </c>
      <c r="AI17" s="19">
        <v>0.0</v>
      </c>
      <c r="AJ17" s="19">
        <v>0.0</v>
      </c>
      <c r="AK17" s="19">
        <v>0.0</v>
      </c>
      <c r="AL17" s="19">
        <v>0.0</v>
      </c>
      <c r="AM17" s="19">
        <v>0.0</v>
      </c>
      <c r="AN17" s="19">
        <v>0.0</v>
      </c>
      <c r="AO17" s="19">
        <v>0.0</v>
      </c>
      <c r="AP17" s="19">
        <v>0.0</v>
      </c>
      <c r="AQ17" s="20">
        <v>2217.0</v>
      </c>
      <c r="AR17" s="20">
        <v>0.0</v>
      </c>
      <c r="AS17" s="20">
        <v>6237000.0</v>
      </c>
    </row>
    <row r="18">
      <c r="A18" s="18"/>
      <c r="B18" s="18"/>
      <c r="C18" s="18" t="s">
        <v>25</v>
      </c>
      <c r="D18" s="18" t="s">
        <v>41</v>
      </c>
      <c r="E18" s="19">
        <v>101.0</v>
      </c>
      <c r="F18" s="19">
        <v>33.0</v>
      </c>
      <c r="G18" s="19">
        <v>15219.0</v>
      </c>
      <c r="H18" s="19">
        <v>0.0</v>
      </c>
      <c r="I18" s="19">
        <v>0.0</v>
      </c>
      <c r="J18" s="19">
        <v>9629.0</v>
      </c>
      <c r="K18" s="19">
        <v>0.0</v>
      </c>
      <c r="L18" s="19">
        <v>0.0</v>
      </c>
      <c r="M18" s="19">
        <v>1946.0</v>
      </c>
      <c r="N18" s="19">
        <v>0.0</v>
      </c>
      <c r="O18" s="19">
        <v>0.0</v>
      </c>
      <c r="P18" s="19">
        <v>0.0</v>
      </c>
      <c r="Q18" s="19">
        <v>0.0</v>
      </c>
      <c r="R18" s="19">
        <v>0.0</v>
      </c>
      <c r="S18" s="19">
        <v>0.0</v>
      </c>
      <c r="T18" s="19">
        <v>0.0</v>
      </c>
      <c r="U18" s="19">
        <v>0.0</v>
      </c>
      <c r="V18" s="19">
        <v>5697.0</v>
      </c>
      <c r="W18" s="19">
        <v>0.0</v>
      </c>
      <c r="X18" s="19">
        <v>0.0</v>
      </c>
      <c r="Y18" s="19">
        <v>25554.0</v>
      </c>
      <c r="Z18" s="19">
        <v>0.0</v>
      </c>
      <c r="AA18" s="19">
        <v>0.0</v>
      </c>
      <c r="AB18" s="19">
        <v>70539.0</v>
      </c>
      <c r="AC18" s="19">
        <v>0.0</v>
      </c>
      <c r="AD18" s="19">
        <v>0.0</v>
      </c>
      <c r="AE18" s="19">
        <v>32042.0</v>
      </c>
      <c r="AF18" s="19">
        <v>0.0</v>
      </c>
      <c r="AG18" s="19">
        <v>0.0</v>
      </c>
      <c r="AH18" s="19">
        <v>56258.0</v>
      </c>
      <c r="AI18" s="19">
        <v>0.0</v>
      </c>
      <c r="AJ18" s="19">
        <v>0.0</v>
      </c>
      <c r="AK18" s="19">
        <v>47324.0</v>
      </c>
      <c r="AL18" s="19">
        <v>0.0</v>
      </c>
      <c r="AM18" s="19">
        <v>0.0</v>
      </c>
      <c r="AN18" s="19">
        <v>23381.0</v>
      </c>
      <c r="AO18" s="19">
        <v>0.0</v>
      </c>
      <c r="AP18" s="19">
        <v>0.0</v>
      </c>
      <c r="AQ18" s="20">
        <v>287589.0</v>
      </c>
      <c r="AR18" s="20">
        <v>0.0</v>
      </c>
      <c r="AS18" s="20">
        <v>0.0</v>
      </c>
    </row>
    <row r="19">
      <c r="A19" s="18"/>
      <c r="B19" s="18"/>
      <c r="C19" s="18" t="s">
        <v>25</v>
      </c>
      <c r="D19" s="18" t="s">
        <v>42</v>
      </c>
      <c r="E19" s="19">
        <v>29.0</v>
      </c>
      <c r="F19" s="19">
        <v>11.0</v>
      </c>
      <c r="G19" s="19">
        <v>32593.0</v>
      </c>
      <c r="H19" s="19">
        <v>6.0</v>
      </c>
      <c r="I19" s="19">
        <v>6.78503E8</v>
      </c>
      <c r="J19" s="19">
        <v>9750.0</v>
      </c>
      <c r="K19" s="19">
        <v>0.0</v>
      </c>
      <c r="L19" s="19">
        <v>1.967E8</v>
      </c>
      <c r="M19" s="19">
        <v>0.0</v>
      </c>
      <c r="N19" s="19">
        <v>0.0</v>
      </c>
      <c r="O19" s="19">
        <v>0.0</v>
      </c>
      <c r="P19" s="19">
        <v>0.0</v>
      </c>
      <c r="Q19" s="19">
        <v>0.0</v>
      </c>
      <c r="R19" s="19">
        <v>0.0</v>
      </c>
      <c r="S19" s="19">
        <v>0.0</v>
      </c>
      <c r="T19" s="19">
        <v>0.0</v>
      </c>
      <c r="U19" s="19">
        <v>0.0</v>
      </c>
      <c r="V19" s="19">
        <v>0.0</v>
      </c>
      <c r="W19" s="19">
        <v>0.0</v>
      </c>
      <c r="X19" s="19">
        <v>0.0</v>
      </c>
      <c r="Y19" s="19">
        <v>0.0</v>
      </c>
      <c r="Z19" s="19">
        <v>0.0</v>
      </c>
      <c r="AA19" s="19">
        <v>0.0</v>
      </c>
      <c r="AB19" s="19">
        <v>5099.0</v>
      </c>
      <c r="AC19" s="19">
        <v>0.0</v>
      </c>
      <c r="AD19" s="19">
        <v>1.0198E8</v>
      </c>
      <c r="AE19" s="19">
        <v>8385.0</v>
      </c>
      <c r="AF19" s="19">
        <v>0.0</v>
      </c>
      <c r="AG19" s="19">
        <v>1.67708E8</v>
      </c>
      <c r="AH19" s="19">
        <v>5481.0</v>
      </c>
      <c r="AI19" s="19">
        <v>0.0</v>
      </c>
      <c r="AJ19" s="19">
        <v>1.0962E8</v>
      </c>
      <c r="AK19" s="19">
        <v>9263.0</v>
      </c>
      <c r="AL19" s="19">
        <v>0.0</v>
      </c>
      <c r="AM19" s="19">
        <v>1.8526E8</v>
      </c>
      <c r="AN19" s="19">
        <v>7445.0</v>
      </c>
      <c r="AO19" s="19">
        <v>0.0</v>
      </c>
      <c r="AP19" s="19">
        <v>1.489E8</v>
      </c>
      <c r="AQ19" s="20">
        <v>78016.0</v>
      </c>
      <c r="AR19" s="20">
        <v>6.0</v>
      </c>
      <c r="AS19" s="20">
        <v>1.588671E9</v>
      </c>
    </row>
    <row r="20">
      <c r="A20" s="18"/>
      <c r="B20" s="18"/>
      <c r="C20" s="18" t="s">
        <v>38</v>
      </c>
      <c r="D20" s="18" t="s">
        <v>43</v>
      </c>
      <c r="E20" s="19">
        <v>14.0</v>
      </c>
      <c r="F20" s="19">
        <v>27.0</v>
      </c>
      <c r="G20" s="19">
        <v>8440.0</v>
      </c>
      <c r="H20" s="19">
        <v>0.0</v>
      </c>
      <c r="I20" s="19">
        <v>0.0</v>
      </c>
      <c r="J20" s="19">
        <v>10245.0</v>
      </c>
      <c r="K20" s="19">
        <v>0.0</v>
      </c>
      <c r="L20" s="19">
        <v>0.0</v>
      </c>
      <c r="M20" s="19">
        <v>4343.0</v>
      </c>
      <c r="N20" s="19">
        <v>0.0</v>
      </c>
      <c r="O20" s="19">
        <v>1640.0</v>
      </c>
      <c r="P20" s="19">
        <v>2706.0</v>
      </c>
      <c r="Q20" s="19">
        <v>0.0</v>
      </c>
      <c r="R20" s="19">
        <v>0.0</v>
      </c>
      <c r="S20" s="19">
        <v>3215.0</v>
      </c>
      <c r="T20" s="19">
        <v>0.0</v>
      </c>
      <c r="U20" s="19">
        <v>0.0</v>
      </c>
      <c r="V20" s="19">
        <v>2362.0</v>
      </c>
      <c r="W20" s="19">
        <v>0.0</v>
      </c>
      <c r="X20" s="19">
        <v>0.0</v>
      </c>
      <c r="Y20" s="19">
        <v>2234.0</v>
      </c>
      <c r="Z20" s="19">
        <v>0.0</v>
      </c>
      <c r="AA20" s="19">
        <v>0.0</v>
      </c>
      <c r="AB20" s="19">
        <v>2593.0</v>
      </c>
      <c r="AC20" s="19">
        <v>0.0</v>
      </c>
      <c r="AD20" s="19">
        <v>0.0</v>
      </c>
      <c r="AE20" s="19">
        <v>0.0</v>
      </c>
      <c r="AF20" s="19">
        <v>0.0</v>
      </c>
      <c r="AG20" s="19">
        <v>0.0</v>
      </c>
      <c r="AH20" s="19">
        <v>3515.0</v>
      </c>
      <c r="AI20" s="19">
        <v>0.0</v>
      </c>
      <c r="AJ20" s="19">
        <v>0.0</v>
      </c>
      <c r="AK20" s="19">
        <v>5591.0</v>
      </c>
      <c r="AL20" s="19">
        <v>0.0</v>
      </c>
      <c r="AM20" s="19">
        <v>0.0</v>
      </c>
      <c r="AN20" s="19">
        <v>5826.0</v>
      </c>
      <c r="AO20" s="19">
        <v>0.0</v>
      </c>
      <c r="AP20" s="19">
        <v>0.0</v>
      </c>
      <c r="AQ20" s="20">
        <v>51070.0</v>
      </c>
      <c r="AR20" s="20">
        <v>0.0</v>
      </c>
      <c r="AS20" s="20">
        <v>1640.0</v>
      </c>
    </row>
    <row r="21" ht="15.75" customHeight="1">
      <c r="A21" s="18"/>
      <c r="B21" s="18"/>
      <c r="C21" s="18" t="s">
        <v>36</v>
      </c>
      <c r="D21" s="18" t="s">
        <v>44</v>
      </c>
      <c r="E21" s="19">
        <v>34.0</v>
      </c>
      <c r="F21" s="19">
        <v>1.0</v>
      </c>
      <c r="G21" s="19">
        <v>5000.0</v>
      </c>
      <c r="H21" s="19">
        <v>10.0</v>
      </c>
      <c r="I21" s="19">
        <v>0.0</v>
      </c>
      <c r="J21" s="19">
        <v>4300.0</v>
      </c>
      <c r="K21" s="19">
        <v>5.0</v>
      </c>
      <c r="L21" s="19">
        <v>0.0</v>
      </c>
      <c r="M21" s="19">
        <v>4000.0</v>
      </c>
      <c r="N21" s="19">
        <v>0.0</v>
      </c>
      <c r="O21" s="19">
        <v>0.0</v>
      </c>
      <c r="P21" s="19">
        <v>0.0</v>
      </c>
      <c r="Q21" s="19">
        <v>0.0</v>
      </c>
      <c r="R21" s="19">
        <v>0.0</v>
      </c>
      <c r="S21" s="19">
        <v>0.0</v>
      </c>
      <c r="T21" s="19">
        <v>0.0</v>
      </c>
      <c r="U21" s="19">
        <v>0.0</v>
      </c>
      <c r="V21" s="19">
        <v>0.0</v>
      </c>
      <c r="W21" s="19">
        <v>0.0</v>
      </c>
      <c r="X21" s="19">
        <v>0.0</v>
      </c>
      <c r="Y21" s="19">
        <v>0.0</v>
      </c>
      <c r="Z21" s="19">
        <v>0.0</v>
      </c>
      <c r="AA21" s="19">
        <v>0.0</v>
      </c>
      <c r="AB21" s="19">
        <v>0.0</v>
      </c>
      <c r="AC21" s="19">
        <v>0.0</v>
      </c>
      <c r="AD21" s="19">
        <v>0.0</v>
      </c>
      <c r="AE21" s="19">
        <v>0.0</v>
      </c>
      <c r="AF21" s="19">
        <v>0.0</v>
      </c>
      <c r="AG21" s="19">
        <v>0.0</v>
      </c>
      <c r="AH21" s="19">
        <v>3200.0</v>
      </c>
      <c r="AI21" s="19">
        <v>0.0</v>
      </c>
      <c r="AJ21" s="19">
        <v>0.0</v>
      </c>
      <c r="AK21" s="19">
        <v>2600.0</v>
      </c>
      <c r="AL21" s="19">
        <v>0.0</v>
      </c>
      <c r="AM21" s="19">
        <v>0.0</v>
      </c>
      <c r="AN21" s="19">
        <v>0.0</v>
      </c>
      <c r="AO21" s="19">
        <v>0.0</v>
      </c>
      <c r="AP21" s="19">
        <v>0.0</v>
      </c>
      <c r="AQ21" s="20">
        <v>19100.0</v>
      </c>
      <c r="AR21" s="20">
        <v>15.0</v>
      </c>
      <c r="AS21" s="20">
        <v>0.0</v>
      </c>
    </row>
    <row r="22" ht="15.75" customHeight="1">
      <c r="A22" s="18"/>
      <c r="B22" s="18"/>
      <c r="C22" s="18" t="s">
        <v>25</v>
      </c>
      <c r="D22" s="18" t="s">
        <v>45</v>
      </c>
      <c r="E22" s="19">
        <v>12.0</v>
      </c>
      <c r="F22" s="19">
        <v>6.0</v>
      </c>
      <c r="G22" s="19">
        <v>4285.0</v>
      </c>
      <c r="H22" s="19">
        <v>0.0</v>
      </c>
      <c r="I22" s="19">
        <v>2.325E7</v>
      </c>
      <c r="J22" s="19">
        <v>1140.0</v>
      </c>
      <c r="K22" s="19">
        <v>0.0</v>
      </c>
      <c r="L22" s="19">
        <v>5650000.0</v>
      </c>
      <c r="M22" s="19">
        <v>1225.0</v>
      </c>
      <c r="N22" s="19">
        <v>0.0</v>
      </c>
      <c r="O22" s="19">
        <v>1.1025E7</v>
      </c>
      <c r="P22" s="19">
        <v>0.0</v>
      </c>
      <c r="Q22" s="19">
        <v>0.0</v>
      </c>
      <c r="R22" s="19">
        <v>0.0</v>
      </c>
      <c r="S22" s="19">
        <v>0.0</v>
      </c>
      <c r="T22" s="19">
        <v>0.0</v>
      </c>
      <c r="U22" s="19">
        <v>0.0</v>
      </c>
      <c r="V22" s="19">
        <v>0.0</v>
      </c>
      <c r="W22" s="19">
        <v>0.0</v>
      </c>
      <c r="X22" s="19">
        <v>0.0</v>
      </c>
      <c r="Y22" s="19">
        <v>9336.0</v>
      </c>
      <c r="Z22" s="19">
        <v>0.0</v>
      </c>
      <c r="AA22" s="19">
        <v>0.0</v>
      </c>
      <c r="AB22" s="19">
        <v>11079.0</v>
      </c>
      <c r="AC22" s="19">
        <v>0.0</v>
      </c>
      <c r="AD22" s="19">
        <v>0.0</v>
      </c>
      <c r="AE22" s="19">
        <v>11055.0</v>
      </c>
      <c r="AF22" s="19">
        <v>0.0</v>
      </c>
      <c r="AG22" s="19">
        <v>0.0</v>
      </c>
      <c r="AH22" s="19">
        <v>9763.0</v>
      </c>
      <c r="AI22" s="19">
        <v>0.0</v>
      </c>
      <c r="AJ22" s="19">
        <v>9.763E7</v>
      </c>
      <c r="AK22" s="19">
        <v>9893.0</v>
      </c>
      <c r="AL22" s="19">
        <v>0.0</v>
      </c>
      <c r="AM22" s="19">
        <v>9.893E7</v>
      </c>
      <c r="AN22" s="19">
        <v>5004.0</v>
      </c>
      <c r="AO22" s="19">
        <v>0.0</v>
      </c>
      <c r="AP22" s="19">
        <v>6.004E7</v>
      </c>
      <c r="AQ22" s="20">
        <v>62780.0</v>
      </c>
      <c r="AR22" s="20">
        <v>0.0</v>
      </c>
      <c r="AS22" s="20">
        <v>2.96525E8</v>
      </c>
    </row>
    <row r="23" ht="15.75" customHeight="1">
      <c r="A23" s="18"/>
      <c r="B23" s="18"/>
      <c r="C23" s="18" t="s">
        <v>25</v>
      </c>
      <c r="D23" s="18" t="s">
        <v>46</v>
      </c>
      <c r="E23" s="19">
        <v>16.0</v>
      </c>
      <c r="F23" s="19">
        <v>4.0</v>
      </c>
      <c r="G23" s="19">
        <v>316.0</v>
      </c>
      <c r="H23" s="19">
        <v>193.0</v>
      </c>
      <c r="I23" s="19">
        <v>0.0</v>
      </c>
      <c r="J23" s="19">
        <v>310.0</v>
      </c>
      <c r="K23" s="19">
        <v>165.0</v>
      </c>
      <c r="L23" s="19">
        <v>0.0</v>
      </c>
      <c r="M23" s="19">
        <v>0.0</v>
      </c>
      <c r="N23" s="19">
        <v>0.0</v>
      </c>
      <c r="O23" s="19">
        <v>0.0</v>
      </c>
      <c r="P23" s="19">
        <v>0.0</v>
      </c>
      <c r="Q23" s="19">
        <v>0.0</v>
      </c>
      <c r="R23" s="19">
        <v>0.0</v>
      </c>
      <c r="S23" s="19">
        <v>0.0</v>
      </c>
      <c r="T23" s="19">
        <v>0.0</v>
      </c>
      <c r="U23" s="19">
        <v>0.0</v>
      </c>
      <c r="V23" s="19">
        <v>0.0</v>
      </c>
      <c r="W23" s="19">
        <v>0.0</v>
      </c>
      <c r="X23" s="19">
        <v>0.0</v>
      </c>
      <c r="Y23" s="19">
        <v>0.0</v>
      </c>
      <c r="Z23" s="19">
        <v>0.0</v>
      </c>
      <c r="AA23" s="19">
        <v>0.0</v>
      </c>
      <c r="AB23" s="19">
        <v>0.0</v>
      </c>
      <c r="AC23" s="19">
        <v>0.0</v>
      </c>
      <c r="AD23" s="19">
        <v>0.0</v>
      </c>
      <c r="AE23" s="19">
        <v>0.0</v>
      </c>
      <c r="AF23" s="19">
        <v>0.0</v>
      </c>
      <c r="AG23" s="19">
        <v>0.0</v>
      </c>
      <c r="AH23" s="19">
        <v>21.0</v>
      </c>
      <c r="AI23" s="19">
        <v>0.0</v>
      </c>
      <c r="AJ23" s="19">
        <v>3000000.0</v>
      </c>
      <c r="AK23" s="19">
        <v>27.0</v>
      </c>
      <c r="AL23" s="19">
        <v>0.0</v>
      </c>
      <c r="AM23" s="19">
        <v>4000000.0</v>
      </c>
      <c r="AN23" s="19">
        <v>43.0</v>
      </c>
      <c r="AO23" s="19">
        <v>0.0</v>
      </c>
      <c r="AP23" s="19">
        <v>5500000.0</v>
      </c>
      <c r="AQ23" s="20">
        <v>717.0</v>
      </c>
      <c r="AR23" s="20">
        <v>358.0</v>
      </c>
      <c r="AS23" s="20">
        <v>1.25E7</v>
      </c>
    </row>
    <row r="24" ht="15.75" customHeight="1">
      <c r="A24" s="18"/>
      <c r="B24" s="18"/>
      <c r="C24" s="18" t="s">
        <v>25</v>
      </c>
      <c r="D24" s="18" t="s">
        <v>47</v>
      </c>
      <c r="E24" s="19">
        <v>70.0</v>
      </c>
      <c r="F24" s="19">
        <v>61.0</v>
      </c>
      <c r="G24" s="19">
        <v>6742.0</v>
      </c>
      <c r="H24" s="19">
        <v>15.0</v>
      </c>
      <c r="I24" s="19">
        <v>1.2452E8</v>
      </c>
      <c r="J24" s="19">
        <v>4412.0</v>
      </c>
      <c r="K24" s="19">
        <v>0.0</v>
      </c>
      <c r="L24" s="19">
        <v>8.1925E7</v>
      </c>
      <c r="M24" s="19">
        <v>3866.0</v>
      </c>
      <c r="N24" s="19">
        <v>0.0</v>
      </c>
      <c r="O24" s="19">
        <v>7.0655E7</v>
      </c>
      <c r="P24" s="19">
        <v>0.0</v>
      </c>
      <c r="Q24" s="19">
        <v>0.0</v>
      </c>
      <c r="R24" s="19">
        <v>0.0</v>
      </c>
      <c r="S24" s="19">
        <v>0.0</v>
      </c>
      <c r="T24" s="19">
        <v>0.0</v>
      </c>
      <c r="U24" s="19">
        <v>0.0</v>
      </c>
      <c r="V24" s="19">
        <v>0.0</v>
      </c>
      <c r="W24" s="19">
        <v>0.0</v>
      </c>
      <c r="X24" s="19">
        <v>0.0</v>
      </c>
      <c r="Y24" s="19">
        <v>838.0</v>
      </c>
      <c r="Z24" s="19">
        <v>0.0</v>
      </c>
      <c r="AA24" s="19">
        <v>1.603E7</v>
      </c>
      <c r="AB24" s="19">
        <v>2903.0</v>
      </c>
      <c r="AC24" s="19">
        <v>0.0</v>
      </c>
      <c r="AD24" s="19">
        <v>5.598E7</v>
      </c>
      <c r="AE24" s="19">
        <v>1782.0</v>
      </c>
      <c r="AF24" s="19">
        <v>0.0</v>
      </c>
      <c r="AG24" s="19">
        <v>3.3715E7</v>
      </c>
      <c r="AH24" s="19">
        <v>2888.0</v>
      </c>
      <c r="AI24" s="19">
        <v>0.0</v>
      </c>
      <c r="AJ24" s="19">
        <v>5.5465E7</v>
      </c>
      <c r="AK24" s="19">
        <v>6939.0</v>
      </c>
      <c r="AL24" s="19">
        <v>0.0</v>
      </c>
      <c r="AM24" s="19">
        <v>1.2981E8</v>
      </c>
      <c r="AN24" s="19">
        <v>2291.0</v>
      </c>
      <c r="AO24" s="19">
        <v>0.0</v>
      </c>
      <c r="AP24" s="19">
        <v>4.3385E7</v>
      </c>
      <c r="AQ24" s="20">
        <v>32661.0</v>
      </c>
      <c r="AR24" s="20">
        <v>15.0</v>
      </c>
      <c r="AS24" s="20">
        <v>6.11485E8</v>
      </c>
    </row>
    <row r="25" ht="15.75" customHeight="1">
      <c r="A25" s="18"/>
      <c r="B25" s="18"/>
      <c r="C25" s="18" t="s">
        <v>25</v>
      </c>
      <c r="D25" s="18" t="s">
        <v>48</v>
      </c>
      <c r="E25" s="19">
        <v>151.0</v>
      </c>
      <c r="F25" s="19">
        <v>152.0</v>
      </c>
      <c r="G25" s="19">
        <v>11993.0</v>
      </c>
      <c r="H25" s="19">
        <v>11.0</v>
      </c>
      <c r="I25" s="19">
        <v>6.0024555E8</v>
      </c>
      <c r="J25" s="19">
        <v>8164.0</v>
      </c>
      <c r="K25" s="19">
        <v>0.0</v>
      </c>
      <c r="L25" s="19">
        <v>4.0815395E8</v>
      </c>
      <c r="M25" s="19">
        <v>6195.0</v>
      </c>
      <c r="N25" s="19">
        <v>0.0</v>
      </c>
      <c r="O25" s="19">
        <v>0.0</v>
      </c>
      <c r="P25" s="19">
        <v>2322.0</v>
      </c>
      <c r="Q25" s="19">
        <v>0.0</v>
      </c>
      <c r="R25" s="19">
        <v>0.0</v>
      </c>
      <c r="S25" s="19">
        <v>0.0</v>
      </c>
      <c r="T25" s="19">
        <v>0.0</v>
      </c>
      <c r="U25" s="19">
        <v>0.0</v>
      </c>
      <c r="V25" s="19">
        <v>0.0</v>
      </c>
      <c r="W25" s="19">
        <v>0.0</v>
      </c>
      <c r="X25" s="19">
        <v>0.0</v>
      </c>
      <c r="Y25" s="19">
        <v>7809.0</v>
      </c>
      <c r="Z25" s="19">
        <v>0.0</v>
      </c>
      <c r="AA25" s="19">
        <v>4.0019895E8</v>
      </c>
      <c r="AB25" s="19">
        <v>9201.0</v>
      </c>
      <c r="AC25" s="19">
        <v>0.0</v>
      </c>
      <c r="AD25" s="19">
        <v>5.7641115E8</v>
      </c>
      <c r="AE25" s="19">
        <v>7012.0</v>
      </c>
      <c r="AF25" s="19">
        <v>0.0</v>
      </c>
      <c r="AG25" s="19">
        <v>4.0019895E8</v>
      </c>
      <c r="AH25" s="19">
        <v>8523.0</v>
      </c>
      <c r="AI25" s="19">
        <v>0.0</v>
      </c>
      <c r="AJ25" s="19">
        <v>4.6972685E8</v>
      </c>
      <c r="AK25" s="19">
        <v>8184.0</v>
      </c>
      <c r="AL25" s="19">
        <v>0.0</v>
      </c>
      <c r="AM25" s="19">
        <v>4.0916195E8</v>
      </c>
      <c r="AN25" s="19">
        <v>8558.0</v>
      </c>
      <c r="AO25" s="19">
        <v>0.0</v>
      </c>
      <c r="AP25" s="19">
        <v>4.2772528E8</v>
      </c>
      <c r="AQ25" s="20">
        <v>77961.0</v>
      </c>
      <c r="AR25" s="20">
        <v>11.0</v>
      </c>
      <c r="AS25" s="20">
        <v>3.69182263E9</v>
      </c>
    </row>
    <row r="26" ht="15.75" customHeight="1">
      <c r="A26" s="18"/>
      <c r="B26" s="18"/>
      <c r="C26" s="18" t="s">
        <v>25</v>
      </c>
      <c r="D26" s="18" t="s">
        <v>49</v>
      </c>
      <c r="E26" s="19">
        <v>9.0</v>
      </c>
      <c r="F26" s="19">
        <v>6.0</v>
      </c>
      <c r="G26" s="19">
        <v>13550.0</v>
      </c>
      <c r="H26" s="19">
        <v>0.0</v>
      </c>
      <c r="I26" s="19">
        <v>0.0</v>
      </c>
      <c r="J26" s="19">
        <v>16200.0</v>
      </c>
      <c r="K26" s="19">
        <v>0.0</v>
      </c>
      <c r="L26" s="19">
        <v>0.0</v>
      </c>
      <c r="M26" s="19">
        <v>0.0</v>
      </c>
      <c r="N26" s="19">
        <v>0.0</v>
      </c>
      <c r="O26" s="19">
        <v>0.0</v>
      </c>
      <c r="P26" s="19">
        <v>0.0</v>
      </c>
      <c r="Q26" s="19">
        <v>0.0</v>
      </c>
      <c r="R26" s="19">
        <v>0.0</v>
      </c>
      <c r="S26" s="19">
        <v>0.0</v>
      </c>
      <c r="T26" s="19">
        <v>0.0</v>
      </c>
      <c r="U26" s="19">
        <v>0.0</v>
      </c>
      <c r="V26" s="19">
        <v>0.0</v>
      </c>
      <c r="W26" s="19">
        <v>0.0</v>
      </c>
      <c r="X26" s="19">
        <v>0.0</v>
      </c>
      <c r="Y26" s="19">
        <v>6115.0</v>
      </c>
      <c r="Z26" s="19">
        <v>0.0</v>
      </c>
      <c r="AA26" s="19">
        <v>0.0</v>
      </c>
      <c r="AB26" s="19">
        <v>8220.0</v>
      </c>
      <c r="AC26" s="19">
        <v>0.0</v>
      </c>
      <c r="AD26" s="19">
        <v>0.0</v>
      </c>
      <c r="AE26" s="19">
        <v>6330.0</v>
      </c>
      <c r="AF26" s="19">
        <v>0.0</v>
      </c>
      <c r="AG26" s="19">
        <v>0.0</v>
      </c>
      <c r="AH26" s="19">
        <v>6513.0</v>
      </c>
      <c r="AI26" s="19">
        <v>0.0</v>
      </c>
      <c r="AJ26" s="19">
        <v>0.0</v>
      </c>
      <c r="AK26" s="19">
        <v>7528.0</v>
      </c>
      <c r="AL26" s="19">
        <v>0.0</v>
      </c>
      <c r="AM26" s="19">
        <v>0.0</v>
      </c>
      <c r="AN26" s="19">
        <v>9426.0</v>
      </c>
      <c r="AO26" s="19">
        <v>0.0</v>
      </c>
      <c r="AP26" s="19">
        <v>0.0</v>
      </c>
      <c r="AQ26" s="20">
        <v>73882.0</v>
      </c>
      <c r="AR26" s="20">
        <v>0.0</v>
      </c>
      <c r="AS26" s="20">
        <v>0.0</v>
      </c>
    </row>
    <row r="27" ht="15.75" customHeight="1">
      <c r="A27" s="18"/>
      <c r="B27" s="18"/>
      <c r="C27" s="18" t="s">
        <v>28</v>
      </c>
      <c r="D27" s="18" t="s">
        <v>50</v>
      </c>
      <c r="E27" s="19">
        <v>5.0</v>
      </c>
      <c r="F27" s="19">
        <v>2.0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>
        <v>0.0</v>
      </c>
      <c r="AR27" s="20">
        <v>0.0</v>
      </c>
      <c r="AS27" s="20">
        <v>0.0</v>
      </c>
    </row>
    <row r="28" ht="15.75" customHeight="1">
      <c r="A28" s="18"/>
      <c r="B28" s="18"/>
      <c r="C28" s="18" t="s">
        <v>25</v>
      </c>
      <c r="D28" s="18" t="s">
        <v>51</v>
      </c>
      <c r="E28" s="19">
        <v>2.0</v>
      </c>
      <c r="F28" s="19">
        <v>3.0</v>
      </c>
      <c r="G28" s="19">
        <v>913.0</v>
      </c>
      <c r="H28" s="19">
        <v>0.0</v>
      </c>
      <c r="I28" s="19">
        <v>9320000.0</v>
      </c>
      <c r="J28" s="19">
        <v>952.0</v>
      </c>
      <c r="K28" s="19">
        <v>0.0</v>
      </c>
      <c r="L28" s="19">
        <v>8730000.0</v>
      </c>
      <c r="M28" s="19">
        <v>773.0</v>
      </c>
      <c r="N28" s="19">
        <v>0.0</v>
      </c>
      <c r="O28" s="19">
        <v>7950000.0</v>
      </c>
      <c r="P28" s="19">
        <v>0.0</v>
      </c>
      <c r="Q28" s="19">
        <v>0.0</v>
      </c>
      <c r="R28" s="19">
        <v>0.0</v>
      </c>
      <c r="S28" s="19">
        <v>0.0</v>
      </c>
      <c r="T28" s="19">
        <v>0.0</v>
      </c>
      <c r="U28" s="19">
        <v>0.0</v>
      </c>
      <c r="V28" s="19">
        <v>0.0</v>
      </c>
      <c r="W28" s="19">
        <v>0.0</v>
      </c>
      <c r="X28" s="19">
        <v>0.0</v>
      </c>
      <c r="Y28" s="19">
        <v>0.0</v>
      </c>
      <c r="Z28" s="19">
        <v>0.0</v>
      </c>
      <c r="AA28" s="19">
        <v>0.0</v>
      </c>
      <c r="AB28" s="19">
        <v>0.0</v>
      </c>
      <c r="AC28" s="19">
        <v>0.0</v>
      </c>
      <c r="AD28" s="19">
        <v>0.0</v>
      </c>
      <c r="AE28" s="19">
        <v>0.0</v>
      </c>
      <c r="AF28" s="19">
        <v>0.0</v>
      </c>
      <c r="AG28" s="19">
        <v>0.0</v>
      </c>
      <c r="AH28" s="19">
        <v>0.0</v>
      </c>
      <c r="AI28" s="19">
        <v>0.0</v>
      </c>
      <c r="AJ28" s="19">
        <v>0.0</v>
      </c>
      <c r="AK28" s="19">
        <v>0.0</v>
      </c>
      <c r="AL28" s="19">
        <v>0.0</v>
      </c>
      <c r="AM28" s="19">
        <v>0.0</v>
      </c>
      <c r="AN28" s="19">
        <v>0.0</v>
      </c>
      <c r="AO28" s="19">
        <v>0.0</v>
      </c>
      <c r="AP28" s="19">
        <v>0.0</v>
      </c>
      <c r="AQ28" s="20">
        <v>2638.0</v>
      </c>
      <c r="AR28" s="20">
        <v>0.0</v>
      </c>
      <c r="AS28" s="20">
        <v>2.6E7</v>
      </c>
    </row>
    <row r="29" ht="15.75" customHeight="1">
      <c r="A29" s="18"/>
      <c r="B29" s="18"/>
      <c r="C29" s="18" t="s">
        <v>25</v>
      </c>
      <c r="D29" s="18" t="s">
        <v>52</v>
      </c>
      <c r="E29" s="19">
        <v>4.0</v>
      </c>
      <c r="F29" s="19">
        <v>2.0</v>
      </c>
      <c r="G29" s="19">
        <v>2493.0</v>
      </c>
      <c r="H29" s="19">
        <v>0.0</v>
      </c>
      <c r="I29" s="19">
        <v>0.0</v>
      </c>
      <c r="J29" s="19">
        <v>2935.0</v>
      </c>
      <c r="K29" s="19">
        <v>0.0</v>
      </c>
      <c r="L29" s="19">
        <v>0.0</v>
      </c>
      <c r="M29" s="19">
        <v>0.0</v>
      </c>
      <c r="N29" s="19">
        <v>0.0</v>
      </c>
      <c r="O29" s="19">
        <v>0.0</v>
      </c>
      <c r="P29" s="19">
        <v>0.0</v>
      </c>
      <c r="Q29" s="19">
        <v>0.0</v>
      </c>
      <c r="R29" s="19">
        <v>0.0</v>
      </c>
      <c r="S29" s="19">
        <v>0.0</v>
      </c>
      <c r="T29" s="19">
        <v>0.0</v>
      </c>
      <c r="U29" s="19">
        <v>0.0</v>
      </c>
      <c r="V29" s="19">
        <v>0.0</v>
      </c>
      <c r="W29" s="19">
        <v>0.0</v>
      </c>
      <c r="X29" s="19">
        <v>0.0</v>
      </c>
      <c r="Y29" s="19">
        <v>0.0</v>
      </c>
      <c r="Z29" s="19">
        <v>0.0</v>
      </c>
      <c r="AA29" s="19">
        <v>0.0</v>
      </c>
      <c r="AB29" s="19">
        <v>0.0</v>
      </c>
      <c r="AC29" s="19">
        <v>0.0</v>
      </c>
      <c r="AD29" s="19">
        <v>0.0</v>
      </c>
      <c r="AE29" s="19">
        <v>0.0</v>
      </c>
      <c r="AF29" s="19">
        <v>0.0</v>
      </c>
      <c r="AG29" s="19">
        <v>0.0</v>
      </c>
      <c r="AH29" s="19">
        <v>0.0</v>
      </c>
      <c r="AI29" s="19">
        <v>0.0</v>
      </c>
      <c r="AJ29" s="19">
        <v>0.0</v>
      </c>
      <c r="AK29" s="19">
        <v>0.0</v>
      </c>
      <c r="AL29" s="19">
        <v>0.0</v>
      </c>
      <c r="AM29" s="19">
        <v>0.0</v>
      </c>
      <c r="AN29" s="19">
        <v>0.0</v>
      </c>
      <c r="AO29" s="19">
        <v>0.0</v>
      </c>
      <c r="AP29" s="19">
        <v>0.0</v>
      </c>
      <c r="AQ29" s="20">
        <v>5428.0</v>
      </c>
      <c r="AR29" s="20">
        <v>0.0</v>
      </c>
      <c r="AS29" s="20">
        <v>0.0</v>
      </c>
    </row>
    <row r="30" ht="15.75" customHeight="1">
      <c r="A30" s="18"/>
      <c r="B30" s="18"/>
      <c r="C30" s="18" t="s">
        <v>25</v>
      </c>
      <c r="D30" s="18" t="s">
        <v>53</v>
      </c>
      <c r="E30" s="19">
        <v>5.0</v>
      </c>
      <c r="F30" s="19">
        <v>3.0</v>
      </c>
      <c r="G30" s="19">
        <v>2310.0</v>
      </c>
      <c r="H30" s="19">
        <v>0.0</v>
      </c>
      <c r="I30" s="19">
        <v>0.0</v>
      </c>
      <c r="J30" s="19">
        <v>2572.0</v>
      </c>
      <c r="K30" s="19">
        <v>0.0</v>
      </c>
      <c r="L30" s="19">
        <v>0.0</v>
      </c>
      <c r="M30" s="19">
        <v>0.0</v>
      </c>
      <c r="N30" s="19">
        <v>0.0</v>
      </c>
      <c r="O30" s="19">
        <v>0.0</v>
      </c>
      <c r="P30" s="19">
        <v>0.0</v>
      </c>
      <c r="Q30" s="19">
        <v>0.0</v>
      </c>
      <c r="R30" s="19">
        <v>0.0</v>
      </c>
      <c r="S30" s="19">
        <v>0.0</v>
      </c>
      <c r="T30" s="19">
        <v>0.0</v>
      </c>
      <c r="U30" s="19">
        <v>0.0</v>
      </c>
      <c r="V30" s="19">
        <v>0.0</v>
      </c>
      <c r="W30" s="19">
        <v>0.0</v>
      </c>
      <c r="X30" s="19">
        <v>0.0</v>
      </c>
      <c r="Y30" s="19">
        <v>0.0</v>
      </c>
      <c r="Z30" s="19">
        <v>0.0</v>
      </c>
      <c r="AA30" s="19">
        <v>0.0</v>
      </c>
      <c r="AB30" s="19">
        <v>0.0</v>
      </c>
      <c r="AC30" s="19">
        <v>0.0</v>
      </c>
      <c r="AD30" s="19">
        <v>0.0</v>
      </c>
      <c r="AE30" s="19">
        <v>0.0</v>
      </c>
      <c r="AF30" s="19">
        <v>0.0</v>
      </c>
      <c r="AG30" s="19">
        <v>0.0</v>
      </c>
      <c r="AH30" s="19">
        <v>0.0</v>
      </c>
      <c r="AI30" s="19">
        <v>0.0</v>
      </c>
      <c r="AJ30" s="19">
        <v>0.0</v>
      </c>
      <c r="AK30" s="19">
        <v>0.0</v>
      </c>
      <c r="AL30" s="19">
        <v>0.0</v>
      </c>
      <c r="AM30" s="19">
        <v>0.0</v>
      </c>
      <c r="AN30" s="19">
        <v>0.0</v>
      </c>
      <c r="AO30" s="19">
        <v>0.0</v>
      </c>
      <c r="AP30" s="19">
        <v>0.0</v>
      </c>
      <c r="AQ30" s="20">
        <v>4882.0</v>
      </c>
      <c r="AR30" s="20">
        <v>0.0</v>
      </c>
      <c r="AS30" s="20">
        <v>0.0</v>
      </c>
    </row>
    <row r="31" ht="15.75" customHeight="1">
      <c r="A31" s="18"/>
      <c r="B31" s="18"/>
      <c r="C31" s="18" t="s">
        <v>25</v>
      </c>
      <c r="D31" s="18" t="s">
        <v>54</v>
      </c>
      <c r="E31" s="19">
        <v>12.0</v>
      </c>
      <c r="F31" s="19">
        <v>0.0</v>
      </c>
      <c r="G31" s="19">
        <v>7500.0</v>
      </c>
      <c r="H31" s="19">
        <v>0.0</v>
      </c>
      <c r="I31" s="19">
        <v>1.139E8</v>
      </c>
      <c r="J31" s="19">
        <v>0.0</v>
      </c>
      <c r="K31" s="19">
        <v>0.0</v>
      </c>
      <c r="L31" s="19">
        <v>0.0</v>
      </c>
      <c r="M31" s="19">
        <v>0.0</v>
      </c>
      <c r="N31" s="19">
        <v>0.0</v>
      </c>
      <c r="O31" s="19">
        <v>0.0</v>
      </c>
      <c r="P31" s="19">
        <v>0.0</v>
      </c>
      <c r="Q31" s="19">
        <v>0.0</v>
      </c>
      <c r="R31" s="19">
        <v>0.0</v>
      </c>
      <c r="S31" s="19">
        <v>0.0</v>
      </c>
      <c r="T31" s="19">
        <v>0.0</v>
      </c>
      <c r="U31" s="19">
        <v>0.0</v>
      </c>
      <c r="V31" s="19">
        <v>0.0</v>
      </c>
      <c r="W31" s="19">
        <v>0.0</v>
      </c>
      <c r="X31" s="19">
        <v>0.0</v>
      </c>
      <c r="Y31" s="19">
        <v>0.0</v>
      </c>
      <c r="Z31" s="19">
        <v>0.0</v>
      </c>
      <c r="AA31" s="19">
        <v>0.0</v>
      </c>
      <c r="AB31" s="19">
        <v>0.0</v>
      </c>
      <c r="AC31" s="19">
        <v>0.0</v>
      </c>
      <c r="AD31" s="19">
        <v>0.0</v>
      </c>
      <c r="AE31" s="19">
        <v>0.0</v>
      </c>
      <c r="AF31" s="19">
        <v>0.0</v>
      </c>
      <c r="AG31" s="19">
        <v>0.0</v>
      </c>
      <c r="AH31" s="19">
        <v>0.0</v>
      </c>
      <c r="AI31" s="19">
        <v>0.0</v>
      </c>
      <c r="AJ31" s="19">
        <v>0.0</v>
      </c>
      <c r="AK31" s="19">
        <v>0.0</v>
      </c>
      <c r="AL31" s="19">
        <v>0.0</v>
      </c>
      <c r="AM31" s="19">
        <v>0.0</v>
      </c>
      <c r="AN31" s="19">
        <v>0.0</v>
      </c>
      <c r="AO31" s="19">
        <v>0.0</v>
      </c>
      <c r="AP31" s="19">
        <v>0.0</v>
      </c>
      <c r="AQ31" s="20">
        <v>7500.0</v>
      </c>
      <c r="AR31" s="20">
        <v>0.0</v>
      </c>
      <c r="AS31" s="20">
        <v>1.139E8</v>
      </c>
    </row>
    <row r="32" ht="15.75" customHeight="1">
      <c r="A32" s="18"/>
      <c r="B32" s="18"/>
      <c r="C32" s="18" t="s">
        <v>25</v>
      </c>
      <c r="D32" s="18" t="s">
        <v>55</v>
      </c>
      <c r="E32" s="19">
        <v>8.0</v>
      </c>
      <c r="F32" s="19">
        <v>1.0</v>
      </c>
      <c r="G32" s="19">
        <v>1325.0</v>
      </c>
      <c r="H32" s="19">
        <v>0.0</v>
      </c>
      <c r="I32" s="19">
        <v>1.36E7</v>
      </c>
      <c r="J32" s="19">
        <v>850.0</v>
      </c>
      <c r="K32" s="19">
        <v>0.0</v>
      </c>
      <c r="L32" s="19">
        <v>9300000.0</v>
      </c>
      <c r="M32" s="19">
        <v>0.0</v>
      </c>
      <c r="N32" s="19">
        <v>0.0</v>
      </c>
      <c r="O32" s="19">
        <v>0.0</v>
      </c>
      <c r="P32" s="19">
        <v>0.0</v>
      </c>
      <c r="Q32" s="19">
        <v>0.0</v>
      </c>
      <c r="R32" s="19">
        <v>0.0</v>
      </c>
      <c r="S32" s="19">
        <v>0.0</v>
      </c>
      <c r="T32" s="19">
        <v>0.0</v>
      </c>
      <c r="U32" s="19">
        <v>0.0</v>
      </c>
      <c r="V32" s="19">
        <v>0.0</v>
      </c>
      <c r="W32" s="19">
        <v>0.0</v>
      </c>
      <c r="X32" s="19">
        <v>0.0</v>
      </c>
      <c r="Y32" s="19">
        <v>0.0</v>
      </c>
      <c r="Z32" s="19">
        <v>0.0</v>
      </c>
      <c r="AA32" s="19">
        <v>0.0</v>
      </c>
      <c r="AB32" s="19">
        <v>0.0</v>
      </c>
      <c r="AC32" s="19">
        <v>0.0</v>
      </c>
      <c r="AD32" s="19">
        <v>0.0</v>
      </c>
      <c r="AE32" s="19">
        <v>0.0</v>
      </c>
      <c r="AF32" s="19">
        <v>0.0</v>
      </c>
      <c r="AG32" s="19">
        <v>0.0</v>
      </c>
      <c r="AH32" s="19">
        <v>0.0</v>
      </c>
      <c r="AI32" s="19">
        <v>0.0</v>
      </c>
      <c r="AJ32" s="19">
        <v>0.0</v>
      </c>
      <c r="AK32" s="19">
        <v>0.0</v>
      </c>
      <c r="AL32" s="19">
        <v>0.0</v>
      </c>
      <c r="AM32" s="19">
        <v>0.0</v>
      </c>
      <c r="AN32" s="19">
        <v>0.0</v>
      </c>
      <c r="AO32" s="19">
        <v>0.0</v>
      </c>
      <c r="AP32" s="19">
        <v>0.0</v>
      </c>
      <c r="AQ32" s="20">
        <v>2175.0</v>
      </c>
      <c r="AR32" s="20">
        <v>0.0</v>
      </c>
      <c r="AS32" s="20">
        <v>2.29E7</v>
      </c>
    </row>
    <row r="33" ht="15.75" customHeight="1">
      <c r="A33" s="18"/>
      <c r="B33" s="18"/>
      <c r="C33" s="18" t="s">
        <v>28</v>
      </c>
      <c r="D33" s="18" t="s">
        <v>56</v>
      </c>
      <c r="E33" s="19">
        <v>19.0</v>
      </c>
      <c r="F33" s="19">
        <v>6.0</v>
      </c>
      <c r="G33" s="19">
        <v>953.0</v>
      </c>
      <c r="H33" s="19">
        <v>0.0</v>
      </c>
      <c r="I33" s="19">
        <v>0.0</v>
      </c>
      <c r="J33" s="19">
        <v>2910.0</v>
      </c>
      <c r="K33" s="19">
        <v>0.0</v>
      </c>
      <c r="L33" s="19">
        <v>0.0</v>
      </c>
      <c r="M33" s="19">
        <v>0.0</v>
      </c>
      <c r="N33" s="19">
        <v>0.0</v>
      </c>
      <c r="O33" s="19">
        <v>0.0</v>
      </c>
      <c r="P33" s="19">
        <v>0.0</v>
      </c>
      <c r="Q33" s="19">
        <v>0.0</v>
      </c>
      <c r="R33" s="19">
        <v>0.0</v>
      </c>
      <c r="S33" s="19">
        <v>0.0</v>
      </c>
      <c r="T33" s="19">
        <v>0.0</v>
      </c>
      <c r="U33" s="19">
        <v>0.0</v>
      </c>
      <c r="V33" s="19">
        <v>0.0</v>
      </c>
      <c r="W33" s="19">
        <v>0.0</v>
      </c>
      <c r="X33" s="19">
        <v>0.0</v>
      </c>
      <c r="Y33" s="19">
        <v>0.0</v>
      </c>
      <c r="Z33" s="19">
        <v>0.0</v>
      </c>
      <c r="AA33" s="19">
        <v>0.0</v>
      </c>
      <c r="AB33" s="19">
        <v>0.0</v>
      </c>
      <c r="AC33" s="19">
        <v>0.0</v>
      </c>
      <c r="AD33" s="19">
        <v>0.0</v>
      </c>
      <c r="AE33" s="19">
        <v>0.0</v>
      </c>
      <c r="AF33" s="19">
        <v>0.0</v>
      </c>
      <c r="AG33" s="19">
        <v>0.0</v>
      </c>
      <c r="AH33" s="19">
        <v>0.0</v>
      </c>
      <c r="AI33" s="19">
        <v>0.0</v>
      </c>
      <c r="AJ33" s="19">
        <v>0.0</v>
      </c>
      <c r="AK33" s="19">
        <v>55.0</v>
      </c>
      <c r="AL33" s="19">
        <v>0.0</v>
      </c>
      <c r="AM33" s="19">
        <v>330000.0</v>
      </c>
      <c r="AN33" s="19">
        <v>67.0</v>
      </c>
      <c r="AO33" s="19">
        <v>0.0</v>
      </c>
      <c r="AP33" s="19">
        <v>402000.0</v>
      </c>
      <c r="AQ33" s="20">
        <v>3985.0</v>
      </c>
      <c r="AR33" s="20">
        <v>0.0</v>
      </c>
      <c r="AS33" s="20">
        <v>732000.0</v>
      </c>
    </row>
    <row r="34" ht="15.75" customHeight="1">
      <c r="A34" s="18"/>
      <c r="B34" s="18"/>
      <c r="C34" s="18" t="s">
        <v>36</v>
      </c>
      <c r="D34" s="18" t="s">
        <v>57</v>
      </c>
      <c r="E34" s="19">
        <v>2.0</v>
      </c>
      <c r="F34" s="19">
        <v>0.0</v>
      </c>
      <c r="G34" s="19">
        <v>1732.0</v>
      </c>
      <c r="H34" s="19">
        <v>0.0</v>
      </c>
      <c r="I34" s="19">
        <v>0.0</v>
      </c>
      <c r="J34" s="19">
        <v>1810.0</v>
      </c>
      <c r="K34" s="19">
        <v>0.0</v>
      </c>
      <c r="L34" s="19">
        <v>0.0</v>
      </c>
      <c r="M34" s="19">
        <v>0.0</v>
      </c>
      <c r="N34" s="19">
        <v>0.0</v>
      </c>
      <c r="O34" s="19">
        <v>0.0</v>
      </c>
      <c r="P34" s="19">
        <v>0.0</v>
      </c>
      <c r="Q34" s="19">
        <v>0.0</v>
      </c>
      <c r="R34" s="19">
        <v>0.0</v>
      </c>
      <c r="S34" s="19">
        <v>0.0</v>
      </c>
      <c r="T34" s="19">
        <v>0.0</v>
      </c>
      <c r="U34" s="19">
        <v>0.0</v>
      </c>
      <c r="V34" s="19">
        <v>0.0</v>
      </c>
      <c r="W34" s="19">
        <v>0.0</v>
      </c>
      <c r="X34" s="19">
        <v>0.0</v>
      </c>
      <c r="Y34" s="19">
        <v>0.0</v>
      </c>
      <c r="Z34" s="19">
        <v>0.0</v>
      </c>
      <c r="AA34" s="19">
        <v>0.0</v>
      </c>
      <c r="AB34" s="19">
        <v>0.0</v>
      </c>
      <c r="AC34" s="19">
        <v>0.0</v>
      </c>
      <c r="AD34" s="19">
        <v>0.0</v>
      </c>
      <c r="AE34" s="19">
        <v>0.0</v>
      </c>
      <c r="AF34" s="19">
        <v>0.0</v>
      </c>
      <c r="AG34" s="19">
        <v>0.0</v>
      </c>
      <c r="AH34" s="19">
        <v>5230.0</v>
      </c>
      <c r="AI34" s="19">
        <v>0.0</v>
      </c>
      <c r="AJ34" s="19">
        <v>0.0</v>
      </c>
      <c r="AK34" s="19">
        <v>0.0</v>
      </c>
      <c r="AL34" s="19">
        <v>0.0</v>
      </c>
      <c r="AM34" s="19">
        <v>0.0</v>
      </c>
      <c r="AN34" s="19">
        <v>0.0</v>
      </c>
      <c r="AO34" s="19">
        <v>0.0</v>
      </c>
      <c r="AP34" s="19">
        <v>0.0</v>
      </c>
      <c r="AQ34" s="20">
        <v>8772.0</v>
      </c>
      <c r="AR34" s="20">
        <v>0.0</v>
      </c>
      <c r="AS34" s="20">
        <v>0.0</v>
      </c>
    </row>
    <row r="35" ht="15.75" customHeight="1">
      <c r="A35" s="18"/>
      <c r="B35" s="18"/>
      <c r="C35" s="18" t="s">
        <v>28</v>
      </c>
      <c r="D35" s="18" t="s">
        <v>58</v>
      </c>
      <c r="E35" s="19">
        <v>23.0</v>
      </c>
      <c r="F35" s="19">
        <v>9.0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0">
        <v>0.0</v>
      </c>
      <c r="AR35" s="20">
        <v>0.0</v>
      </c>
      <c r="AS35" s="20">
        <v>0.0</v>
      </c>
    </row>
    <row r="36" ht="15.75" customHeight="1">
      <c r="A36" s="18"/>
      <c r="B36" s="18"/>
      <c r="C36" s="18" t="s">
        <v>25</v>
      </c>
      <c r="D36" s="18" t="s">
        <v>59</v>
      </c>
      <c r="E36" s="19">
        <v>5.0</v>
      </c>
      <c r="F36" s="19">
        <v>2.0</v>
      </c>
      <c r="G36" s="19">
        <v>10946.0</v>
      </c>
      <c r="H36" s="19">
        <v>0.0</v>
      </c>
      <c r="I36" s="19">
        <v>7.822E7</v>
      </c>
      <c r="J36" s="19">
        <v>5526.0</v>
      </c>
      <c r="K36" s="19">
        <v>0.0</v>
      </c>
      <c r="L36" s="19">
        <v>4.045E7</v>
      </c>
      <c r="M36" s="19">
        <v>3771.0</v>
      </c>
      <c r="N36" s="19">
        <v>0.0</v>
      </c>
      <c r="O36" s="19">
        <v>2.322E7</v>
      </c>
      <c r="P36" s="19">
        <v>0.0</v>
      </c>
      <c r="Q36" s="19">
        <v>0.0</v>
      </c>
      <c r="R36" s="19">
        <v>0.0</v>
      </c>
      <c r="S36" s="19">
        <v>0.0</v>
      </c>
      <c r="T36" s="19">
        <v>0.0</v>
      </c>
      <c r="U36" s="19">
        <v>0.0</v>
      </c>
      <c r="V36" s="19">
        <v>0.0</v>
      </c>
      <c r="W36" s="19">
        <v>0.0</v>
      </c>
      <c r="X36" s="19">
        <v>0.0</v>
      </c>
      <c r="Y36" s="19">
        <v>0.0</v>
      </c>
      <c r="Z36" s="19">
        <v>0.0</v>
      </c>
      <c r="AA36" s="19">
        <v>0.0</v>
      </c>
      <c r="AB36" s="19">
        <v>0.0</v>
      </c>
      <c r="AC36" s="19">
        <v>0.0</v>
      </c>
      <c r="AD36" s="19">
        <v>0.0</v>
      </c>
      <c r="AE36" s="19">
        <v>0.0</v>
      </c>
      <c r="AF36" s="19">
        <v>0.0</v>
      </c>
      <c r="AG36" s="19">
        <v>0.0</v>
      </c>
      <c r="AH36" s="19">
        <v>0.0</v>
      </c>
      <c r="AI36" s="19">
        <v>0.0</v>
      </c>
      <c r="AJ36" s="19">
        <v>0.0</v>
      </c>
      <c r="AK36" s="19">
        <v>0.0</v>
      </c>
      <c r="AL36" s="19">
        <v>0.0</v>
      </c>
      <c r="AM36" s="19">
        <v>0.0</v>
      </c>
      <c r="AN36" s="19">
        <v>0.0</v>
      </c>
      <c r="AO36" s="19">
        <v>0.0</v>
      </c>
      <c r="AP36" s="19">
        <v>0.0</v>
      </c>
      <c r="AQ36" s="20">
        <v>20243.0</v>
      </c>
      <c r="AR36" s="20">
        <v>0.0</v>
      </c>
      <c r="AS36" s="20">
        <v>1.4189E8</v>
      </c>
    </row>
    <row r="37" ht="15.75" customHeight="1">
      <c r="A37" s="18"/>
      <c r="B37" s="18"/>
      <c r="C37" s="18" t="s">
        <v>36</v>
      </c>
      <c r="D37" s="18" t="s">
        <v>60</v>
      </c>
      <c r="E37" s="19">
        <v>15.0</v>
      </c>
      <c r="F37" s="19">
        <v>4.0</v>
      </c>
      <c r="G37" s="19">
        <v>23746.0</v>
      </c>
      <c r="H37" s="19">
        <v>64.0</v>
      </c>
      <c r="I37" s="19">
        <v>0.0</v>
      </c>
      <c r="J37" s="19">
        <v>17003.0</v>
      </c>
      <c r="K37" s="19">
        <v>67.0</v>
      </c>
      <c r="L37" s="19">
        <v>0.0</v>
      </c>
      <c r="M37" s="19">
        <v>10699.0</v>
      </c>
      <c r="N37" s="19">
        <v>33.0</v>
      </c>
      <c r="O37" s="19">
        <v>0.0</v>
      </c>
      <c r="P37" s="19">
        <v>0.0</v>
      </c>
      <c r="Q37" s="19">
        <v>0.0</v>
      </c>
      <c r="R37" s="19">
        <v>0.0</v>
      </c>
      <c r="S37" s="19">
        <v>0.0</v>
      </c>
      <c r="T37" s="19">
        <v>0.0</v>
      </c>
      <c r="U37" s="19">
        <v>0.0</v>
      </c>
      <c r="V37" s="19">
        <v>0.0</v>
      </c>
      <c r="W37" s="19">
        <v>0.0</v>
      </c>
      <c r="X37" s="19">
        <v>0.0</v>
      </c>
      <c r="Y37" s="19">
        <v>315.0</v>
      </c>
      <c r="Z37" s="19">
        <v>0.0</v>
      </c>
      <c r="AA37" s="19">
        <v>0.0</v>
      </c>
      <c r="AB37" s="19">
        <v>7197.0</v>
      </c>
      <c r="AC37" s="19">
        <v>4.0</v>
      </c>
      <c r="AD37" s="19">
        <v>0.0</v>
      </c>
      <c r="AE37" s="19">
        <v>4061.0</v>
      </c>
      <c r="AF37" s="19">
        <v>0.0</v>
      </c>
      <c r="AG37" s="19">
        <v>1.0</v>
      </c>
      <c r="AH37" s="19">
        <v>9119.0</v>
      </c>
      <c r="AI37" s="19">
        <v>11.0</v>
      </c>
      <c r="AJ37" s="19">
        <v>0.0</v>
      </c>
      <c r="AK37" s="19">
        <v>8718.0</v>
      </c>
      <c r="AL37" s="19">
        <v>4.0</v>
      </c>
      <c r="AM37" s="19">
        <v>0.0</v>
      </c>
      <c r="AN37" s="19">
        <v>1047.0</v>
      </c>
      <c r="AO37" s="19">
        <v>5.0</v>
      </c>
      <c r="AP37" s="19">
        <v>0.0</v>
      </c>
      <c r="AQ37" s="20">
        <v>81905.0</v>
      </c>
      <c r="AR37" s="20">
        <v>188.0</v>
      </c>
      <c r="AS37" s="20">
        <v>1.0</v>
      </c>
    </row>
    <row r="38" ht="15.75" customHeight="1">
      <c r="A38" s="18"/>
      <c r="B38" s="18"/>
      <c r="C38" s="18" t="s">
        <v>25</v>
      </c>
      <c r="D38" s="18" t="s">
        <v>61</v>
      </c>
      <c r="E38" s="19">
        <v>27.0</v>
      </c>
      <c r="F38" s="19">
        <v>5.0</v>
      </c>
      <c r="G38" s="19">
        <v>7100.0</v>
      </c>
      <c r="H38" s="19">
        <v>0.0</v>
      </c>
      <c r="I38" s="19">
        <v>0.0</v>
      </c>
      <c r="J38" s="19">
        <v>5200.0</v>
      </c>
      <c r="K38" s="19">
        <v>0.0</v>
      </c>
      <c r="L38" s="19">
        <v>1.214E8</v>
      </c>
      <c r="M38" s="19">
        <v>0.0</v>
      </c>
      <c r="N38" s="19">
        <v>0.0</v>
      </c>
      <c r="O38" s="19">
        <v>0.0</v>
      </c>
      <c r="P38" s="19">
        <v>0.0</v>
      </c>
      <c r="Q38" s="19">
        <v>0.0</v>
      </c>
      <c r="R38" s="19">
        <v>0.0</v>
      </c>
      <c r="S38" s="19">
        <v>0.0</v>
      </c>
      <c r="T38" s="19">
        <v>0.0</v>
      </c>
      <c r="U38" s="19">
        <v>0.0</v>
      </c>
      <c r="V38" s="19">
        <v>0.0</v>
      </c>
      <c r="W38" s="19">
        <v>0.0</v>
      </c>
      <c r="X38" s="19">
        <v>0.0</v>
      </c>
      <c r="Y38" s="19">
        <v>0.0</v>
      </c>
      <c r="Z38" s="19">
        <v>0.0</v>
      </c>
      <c r="AA38" s="19">
        <v>0.0</v>
      </c>
      <c r="AB38" s="19">
        <v>0.0</v>
      </c>
      <c r="AC38" s="19">
        <v>0.0</v>
      </c>
      <c r="AD38" s="19">
        <v>0.0</v>
      </c>
      <c r="AE38" s="19">
        <v>0.0</v>
      </c>
      <c r="AF38" s="19">
        <v>0.0</v>
      </c>
      <c r="AG38" s="19">
        <v>0.0</v>
      </c>
      <c r="AH38" s="19">
        <v>0.0</v>
      </c>
      <c r="AI38" s="19">
        <v>0.0</v>
      </c>
      <c r="AJ38" s="19">
        <v>0.0</v>
      </c>
      <c r="AK38" s="19">
        <v>0.0</v>
      </c>
      <c r="AL38" s="19">
        <v>0.0</v>
      </c>
      <c r="AM38" s="19">
        <v>0.0</v>
      </c>
      <c r="AN38" s="19">
        <v>495.0</v>
      </c>
      <c r="AO38" s="19">
        <v>0.0</v>
      </c>
      <c r="AP38" s="19">
        <v>4950000.0</v>
      </c>
      <c r="AQ38" s="20">
        <v>12795.0</v>
      </c>
      <c r="AR38" s="20">
        <v>0.0</v>
      </c>
      <c r="AS38" s="20">
        <v>1.2635E8</v>
      </c>
    </row>
    <row r="39" ht="15.75" customHeight="1">
      <c r="A39" s="21"/>
      <c r="B39" s="21"/>
      <c r="C39" s="21" t="s">
        <v>36</v>
      </c>
      <c r="D39" s="21" t="s">
        <v>62</v>
      </c>
      <c r="E39" s="22">
        <v>6.0</v>
      </c>
      <c r="F39" s="22">
        <v>0.0</v>
      </c>
      <c r="G39" s="22">
        <v>2601.0</v>
      </c>
      <c r="H39" s="22">
        <v>0.0</v>
      </c>
      <c r="I39" s="22">
        <v>2.0249E7</v>
      </c>
      <c r="J39" s="22">
        <v>1986.0</v>
      </c>
      <c r="K39" s="22">
        <v>0.0</v>
      </c>
      <c r="L39" s="22">
        <v>1.3872E7</v>
      </c>
      <c r="M39" s="22">
        <v>1444.0</v>
      </c>
      <c r="N39" s="22">
        <v>0.0</v>
      </c>
      <c r="O39" s="22">
        <v>9273000.0</v>
      </c>
      <c r="P39" s="22">
        <v>0.0</v>
      </c>
      <c r="Q39" s="22">
        <v>0.0</v>
      </c>
      <c r="R39" s="22">
        <v>0.0</v>
      </c>
      <c r="S39" s="22">
        <v>0.0</v>
      </c>
      <c r="T39" s="22">
        <v>0.0</v>
      </c>
      <c r="U39" s="22">
        <v>0.0</v>
      </c>
      <c r="V39" s="22">
        <v>0.0</v>
      </c>
      <c r="W39" s="22">
        <v>0.0</v>
      </c>
      <c r="X39" s="22">
        <v>0.0</v>
      </c>
      <c r="Y39" s="22">
        <v>0.0</v>
      </c>
      <c r="Z39" s="22">
        <v>0.0</v>
      </c>
      <c r="AA39" s="22">
        <v>0.0</v>
      </c>
      <c r="AB39" s="22">
        <v>1236.0</v>
      </c>
      <c r="AC39" s="22">
        <v>0.0</v>
      </c>
      <c r="AD39" s="22">
        <v>9431000.0</v>
      </c>
      <c r="AE39" s="22">
        <v>878.0</v>
      </c>
      <c r="AF39" s="22">
        <v>0.0</v>
      </c>
      <c r="AG39" s="22">
        <v>6377000.0</v>
      </c>
      <c r="AH39" s="22">
        <v>2232.0</v>
      </c>
      <c r="AI39" s="22">
        <v>0.0</v>
      </c>
      <c r="AJ39" s="22">
        <v>1.6848E7</v>
      </c>
      <c r="AK39" s="22">
        <v>1013.0</v>
      </c>
      <c r="AL39" s="22">
        <v>0.0</v>
      </c>
      <c r="AM39" s="22">
        <v>7529000.0</v>
      </c>
      <c r="AN39" s="22">
        <v>858.0</v>
      </c>
      <c r="AO39" s="22">
        <v>0.0</v>
      </c>
      <c r="AP39" s="22">
        <v>6390000.0</v>
      </c>
      <c r="AQ39" s="23">
        <v>12248.0</v>
      </c>
      <c r="AR39" s="23">
        <v>0.0</v>
      </c>
      <c r="AS39" s="23">
        <v>8.9969E7</v>
      </c>
    </row>
    <row r="40" ht="15.75" customHeight="1">
      <c r="A40" s="18"/>
      <c r="B40" s="18"/>
      <c r="C40" s="18" t="s">
        <v>25</v>
      </c>
      <c r="D40" s="18" t="s">
        <v>63</v>
      </c>
      <c r="E40" s="19">
        <v>6.0</v>
      </c>
      <c r="F40" s="19">
        <v>1.0</v>
      </c>
      <c r="G40" s="19">
        <v>13658.0</v>
      </c>
      <c r="H40" s="19">
        <v>0.0</v>
      </c>
      <c r="I40" s="19">
        <v>9.0315E7</v>
      </c>
      <c r="J40" s="19">
        <v>10081.0</v>
      </c>
      <c r="K40" s="19">
        <v>0.0</v>
      </c>
      <c r="L40" s="19">
        <v>6.4605E7</v>
      </c>
      <c r="M40" s="19">
        <v>5807.0</v>
      </c>
      <c r="N40" s="19">
        <v>0.0</v>
      </c>
      <c r="O40" s="19">
        <v>3.83E7</v>
      </c>
      <c r="P40" s="19">
        <v>0.0</v>
      </c>
      <c r="Q40" s="19">
        <v>0.0</v>
      </c>
      <c r="R40" s="19">
        <v>0.0</v>
      </c>
      <c r="S40" s="19">
        <v>0.0</v>
      </c>
      <c r="T40" s="19">
        <v>0.0</v>
      </c>
      <c r="U40" s="19">
        <v>0.0</v>
      </c>
      <c r="V40" s="19">
        <v>0.0</v>
      </c>
      <c r="W40" s="19">
        <v>0.0</v>
      </c>
      <c r="X40" s="19">
        <v>0.0</v>
      </c>
      <c r="Y40" s="19">
        <v>0.0</v>
      </c>
      <c r="Z40" s="19">
        <v>0.0</v>
      </c>
      <c r="AA40" s="19">
        <v>0.0</v>
      </c>
      <c r="AB40" s="19">
        <v>0.0</v>
      </c>
      <c r="AC40" s="19">
        <v>0.0</v>
      </c>
      <c r="AD40" s="19">
        <v>0.0</v>
      </c>
      <c r="AE40" s="19">
        <v>0.0</v>
      </c>
      <c r="AF40" s="19">
        <v>0.0</v>
      </c>
      <c r="AG40" s="19">
        <v>0.0</v>
      </c>
      <c r="AH40" s="19">
        <v>0.0</v>
      </c>
      <c r="AI40" s="19">
        <v>0.0</v>
      </c>
      <c r="AJ40" s="19">
        <v>0.0</v>
      </c>
      <c r="AK40" s="19">
        <v>0.0</v>
      </c>
      <c r="AL40" s="19">
        <v>0.0</v>
      </c>
      <c r="AM40" s="19">
        <v>0.0</v>
      </c>
      <c r="AN40" s="19">
        <v>0.0</v>
      </c>
      <c r="AO40" s="19">
        <v>0.0</v>
      </c>
      <c r="AP40" s="19">
        <v>0.0</v>
      </c>
      <c r="AQ40" s="20">
        <v>29546.0</v>
      </c>
      <c r="AR40" s="20">
        <v>0.0</v>
      </c>
      <c r="AS40" s="20">
        <v>1.9322E8</v>
      </c>
    </row>
    <row r="41" ht="15.75" customHeight="1">
      <c r="A41" s="18"/>
      <c r="B41" s="18"/>
      <c r="C41" s="18" t="s">
        <v>38</v>
      </c>
      <c r="D41" s="18" t="s">
        <v>64</v>
      </c>
      <c r="E41" s="19">
        <v>1306.0</v>
      </c>
      <c r="F41" s="19">
        <v>1720.0</v>
      </c>
      <c r="G41" s="19">
        <v>4253.0</v>
      </c>
      <c r="H41" s="19">
        <v>0.0</v>
      </c>
      <c r="I41" s="19">
        <v>0.0</v>
      </c>
      <c r="J41" s="19">
        <v>7340.0</v>
      </c>
      <c r="K41" s="19">
        <v>0.0</v>
      </c>
      <c r="L41" s="19">
        <v>0.0</v>
      </c>
      <c r="M41" s="19">
        <v>0.0</v>
      </c>
      <c r="N41" s="19">
        <v>0.0</v>
      </c>
      <c r="O41" s="19">
        <v>0.0</v>
      </c>
      <c r="P41" s="19">
        <v>0.0</v>
      </c>
      <c r="Q41" s="19">
        <v>0.0</v>
      </c>
      <c r="R41" s="19">
        <v>0.0</v>
      </c>
      <c r="S41" s="19">
        <v>0.0</v>
      </c>
      <c r="T41" s="19">
        <v>0.0</v>
      </c>
      <c r="U41" s="19">
        <v>0.0</v>
      </c>
      <c r="V41" s="19">
        <v>0.0</v>
      </c>
      <c r="W41" s="19">
        <v>0.0</v>
      </c>
      <c r="X41" s="19">
        <v>0.0</v>
      </c>
      <c r="Y41" s="19">
        <v>0.0</v>
      </c>
      <c r="Z41" s="19">
        <v>0.0</v>
      </c>
      <c r="AA41" s="19">
        <v>0.0</v>
      </c>
      <c r="AB41" s="19">
        <v>0.0</v>
      </c>
      <c r="AC41" s="19">
        <v>0.0</v>
      </c>
      <c r="AD41" s="19">
        <v>0.0</v>
      </c>
      <c r="AE41" s="19">
        <v>0.0</v>
      </c>
      <c r="AF41" s="19">
        <v>0.0</v>
      </c>
      <c r="AG41" s="19">
        <v>0.0</v>
      </c>
      <c r="AH41" s="19">
        <v>320.0</v>
      </c>
      <c r="AI41" s="19">
        <v>0.0</v>
      </c>
      <c r="AJ41" s="19">
        <v>0.0</v>
      </c>
      <c r="AK41" s="19">
        <v>0.0</v>
      </c>
      <c r="AL41" s="19">
        <v>0.0</v>
      </c>
      <c r="AM41" s="19">
        <v>0.0</v>
      </c>
      <c r="AN41" s="19">
        <v>0.0</v>
      </c>
      <c r="AO41" s="19">
        <v>0.0</v>
      </c>
      <c r="AP41" s="19">
        <v>0.0</v>
      </c>
      <c r="AQ41" s="20">
        <v>11913.0</v>
      </c>
      <c r="AR41" s="20">
        <v>0.0</v>
      </c>
      <c r="AS41" s="20">
        <v>0.0</v>
      </c>
    </row>
    <row r="42" ht="15.75" customHeight="1">
      <c r="A42" s="18"/>
      <c r="B42" s="18"/>
      <c r="C42" s="18" t="s">
        <v>25</v>
      </c>
      <c r="D42" s="18" t="s">
        <v>65</v>
      </c>
      <c r="E42" s="19">
        <v>282.0</v>
      </c>
      <c r="F42" s="19">
        <v>117.0</v>
      </c>
      <c r="G42" s="19">
        <v>28257.0</v>
      </c>
      <c r="H42" s="19">
        <v>0.0</v>
      </c>
      <c r="I42" s="19">
        <v>3.248604182E9</v>
      </c>
      <c r="J42" s="19">
        <v>16092.0</v>
      </c>
      <c r="K42" s="19">
        <v>0.0</v>
      </c>
      <c r="L42" s="19">
        <v>1.591866727E9</v>
      </c>
      <c r="M42" s="19">
        <v>13394.0</v>
      </c>
      <c r="N42" s="19">
        <v>0.0</v>
      </c>
      <c r="O42" s="19">
        <v>1.15953339E9</v>
      </c>
      <c r="P42" s="19">
        <v>0.0</v>
      </c>
      <c r="Q42" s="19">
        <v>0.0</v>
      </c>
      <c r="R42" s="19">
        <v>0.0</v>
      </c>
      <c r="S42" s="19">
        <v>0.0</v>
      </c>
      <c r="T42" s="19">
        <v>0.0</v>
      </c>
      <c r="U42" s="19">
        <v>0.0</v>
      </c>
      <c r="V42" s="19">
        <v>0.0</v>
      </c>
      <c r="W42" s="19">
        <v>0.0</v>
      </c>
      <c r="X42" s="19">
        <v>0.0</v>
      </c>
      <c r="Y42" s="19">
        <v>1643.0</v>
      </c>
      <c r="Z42" s="19">
        <v>0.0</v>
      </c>
      <c r="AA42" s="19">
        <v>1.87785546E8</v>
      </c>
      <c r="AB42" s="19">
        <v>4720.0</v>
      </c>
      <c r="AC42" s="19">
        <v>0.0</v>
      </c>
      <c r="AD42" s="19">
        <v>5.30182773E8</v>
      </c>
      <c r="AE42" s="19">
        <v>3732.0</v>
      </c>
      <c r="AF42" s="19">
        <v>0.0</v>
      </c>
      <c r="AG42" s="19">
        <v>3.66846319E8</v>
      </c>
      <c r="AH42" s="19">
        <v>7025.0</v>
      </c>
      <c r="AI42" s="19">
        <v>0.0</v>
      </c>
      <c r="AJ42" s="19">
        <v>7.14827E8</v>
      </c>
      <c r="AK42" s="19">
        <v>6190.0</v>
      </c>
      <c r="AL42" s="19">
        <v>0.0</v>
      </c>
      <c r="AM42" s="19">
        <v>4.81272683E8</v>
      </c>
      <c r="AN42" s="19">
        <v>6118.0</v>
      </c>
      <c r="AO42" s="19">
        <v>0.0</v>
      </c>
      <c r="AP42" s="19">
        <v>6.02398524E8</v>
      </c>
      <c r="AQ42" s="20">
        <v>87171.0</v>
      </c>
      <c r="AR42" s="20">
        <v>0.0</v>
      </c>
      <c r="AS42" s="20">
        <v>8.883317144E9</v>
      </c>
    </row>
    <row r="43" ht="15.75" customHeight="1">
      <c r="A43" s="18"/>
      <c r="B43" s="18"/>
      <c r="C43" s="18" t="s">
        <v>25</v>
      </c>
      <c r="D43" s="18" t="s">
        <v>66</v>
      </c>
      <c r="E43" s="19">
        <v>5.0</v>
      </c>
      <c r="F43" s="19">
        <v>6.0</v>
      </c>
      <c r="G43" s="19">
        <v>0.0</v>
      </c>
      <c r="H43" s="19">
        <v>0.0</v>
      </c>
      <c r="I43" s="19">
        <v>0.0</v>
      </c>
      <c r="J43" s="19">
        <v>0.0</v>
      </c>
      <c r="K43" s="19">
        <v>0.0</v>
      </c>
      <c r="L43" s="19">
        <v>0.0</v>
      </c>
      <c r="M43" s="19">
        <v>0.0</v>
      </c>
      <c r="N43" s="19">
        <v>0.0</v>
      </c>
      <c r="O43" s="19">
        <v>0.0</v>
      </c>
      <c r="P43" s="19">
        <v>0.0</v>
      </c>
      <c r="Q43" s="19">
        <v>0.0</v>
      </c>
      <c r="R43" s="19">
        <v>0.0</v>
      </c>
      <c r="S43" s="19">
        <v>0.0</v>
      </c>
      <c r="T43" s="19">
        <v>0.0</v>
      </c>
      <c r="U43" s="19">
        <v>0.0</v>
      </c>
      <c r="V43" s="19">
        <v>0.0</v>
      </c>
      <c r="W43" s="19">
        <v>0.0</v>
      </c>
      <c r="X43" s="19">
        <v>0.0</v>
      </c>
      <c r="Y43" s="19">
        <v>1606.0</v>
      </c>
      <c r="Z43" s="19">
        <v>0.0</v>
      </c>
      <c r="AA43" s="19">
        <v>0.0</v>
      </c>
      <c r="AB43" s="19">
        <v>2987.0</v>
      </c>
      <c r="AC43" s="19">
        <v>0.0</v>
      </c>
      <c r="AD43" s="19">
        <v>0.0</v>
      </c>
      <c r="AE43" s="19">
        <v>2324.0</v>
      </c>
      <c r="AF43" s="19">
        <v>0.0</v>
      </c>
      <c r="AG43" s="19">
        <v>0.0</v>
      </c>
      <c r="AH43" s="19">
        <v>6922.0</v>
      </c>
      <c r="AI43" s="19">
        <v>0.0</v>
      </c>
      <c r="AJ43" s="19">
        <v>8.6525E7</v>
      </c>
      <c r="AK43" s="19">
        <v>3142.0</v>
      </c>
      <c r="AL43" s="19">
        <v>0.0</v>
      </c>
      <c r="AM43" s="19">
        <v>7.855E7</v>
      </c>
      <c r="AN43" s="19">
        <v>2330.0</v>
      </c>
      <c r="AO43" s="19">
        <v>0.0</v>
      </c>
      <c r="AP43" s="19">
        <v>5.825E7</v>
      </c>
      <c r="AQ43" s="20">
        <v>19311.0</v>
      </c>
      <c r="AR43" s="20">
        <v>0.0</v>
      </c>
      <c r="AS43" s="20">
        <v>2.23325E8</v>
      </c>
    </row>
    <row r="44" ht="15.75" customHeight="1">
      <c r="A44" s="18"/>
      <c r="B44" s="18"/>
      <c r="C44" s="18" t="s">
        <v>38</v>
      </c>
      <c r="D44" s="18" t="s">
        <v>67</v>
      </c>
      <c r="E44" s="19">
        <v>28.0</v>
      </c>
      <c r="F44" s="19">
        <v>17.0</v>
      </c>
      <c r="G44" s="19">
        <v>640.0</v>
      </c>
      <c r="H44" s="19">
        <v>0.0</v>
      </c>
      <c r="I44" s="19">
        <v>2.68831529E8</v>
      </c>
      <c r="J44" s="19">
        <v>384.0</v>
      </c>
      <c r="K44" s="19">
        <v>0.0</v>
      </c>
      <c r="L44" s="19">
        <v>2.03094736E8</v>
      </c>
      <c r="M44" s="19">
        <v>247.0</v>
      </c>
      <c r="N44" s="19">
        <v>0.0</v>
      </c>
      <c r="O44" s="19">
        <v>1.32792648E8</v>
      </c>
      <c r="P44" s="19">
        <v>48.0</v>
      </c>
      <c r="Q44" s="19">
        <v>0.0</v>
      </c>
      <c r="R44" s="19">
        <v>2944874.0</v>
      </c>
      <c r="S44" s="19">
        <v>198.0</v>
      </c>
      <c r="T44" s="19">
        <v>0.0</v>
      </c>
      <c r="U44" s="19">
        <v>1.15922E7</v>
      </c>
      <c r="V44" s="19">
        <v>280.0</v>
      </c>
      <c r="W44" s="19">
        <v>0.0</v>
      </c>
      <c r="X44" s="19">
        <v>1.3175922E7</v>
      </c>
      <c r="Y44" s="19">
        <v>322.0</v>
      </c>
      <c r="Z44" s="19">
        <v>0.0</v>
      </c>
      <c r="AA44" s="19">
        <v>1.4682994E7</v>
      </c>
      <c r="AB44" s="19">
        <v>510.0</v>
      </c>
      <c r="AC44" s="19">
        <v>0.0</v>
      </c>
      <c r="AD44" s="19">
        <v>2.9298435E7</v>
      </c>
      <c r="AE44" s="19">
        <v>522.0</v>
      </c>
      <c r="AF44" s="19">
        <v>0.0</v>
      </c>
      <c r="AG44" s="19">
        <v>1.589957E7</v>
      </c>
      <c r="AH44" s="19">
        <v>510.0</v>
      </c>
      <c r="AI44" s="19">
        <v>0.0</v>
      </c>
      <c r="AJ44" s="19">
        <v>2.2707777E7</v>
      </c>
      <c r="AK44" s="19">
        <v>444.0</v>
      </c>
      <c r="AL44" s="19">
        <v>0.0</v>
      </c>
      <c r="AM44" s="19">
        <v>1.8376527E7</v>
      </c>
      <c r="AN44" s="19">
        <v>1031.0</v>
      </c>
      <c r="AO44" s="19">
        <v>0.0</v>
      </c>
      <c r="AP44" s="19">
        <v>3.5655673E7</v>
      </c>
      <c r="AQ44" s="20">
        <v>5136.0</v>
      </c>
      <c r="AR44" s="20">
        <v>0.0</v>
      </c>
      <c r="AS44" s="20">
        <v>7.69052885E8</v>
      </c>
    </row>
    <row r="45" ht="15.75" customHeight="1">
      <c r="A45" s="18"/>
      <c r="B45" s="18"/>
      <c r="C45" s="18" t="s">
        <v>25</v>
      </c>
      <c r="D45" s="18" t="s">
        <v>68</v>
      </c>
      <c r="E45" s="19">
        <v>47.0</v>
      </c>
      <c r="F45" s="19">
        <v>30.0</v>
      </c>
      <c r="G45" s="19">
        <v>9800.0</v>
      </c>
      <c r="H45" s="19">
        <v>0.0</v>
      </c>
      <c r="I45" s="19">
        <v>2.24335E8</v>
      </c>
      <c r="J45" s="19">
        <v>12400.0</v>
      </c>
      <c r="K45" s="19">
        <v>0.0</v>
      </c>
      <c r="L45" s="19">
        <v>3.152E8</v>
      </c>
      <c r="M45" s="19">
        <v>0.0</v>
      </c>
      <c r="N45" s="19">
        <v>0.0</v>
      </c>
      <c r="O45" s="19">
        <v>0.0</v>
      </c>
      <c r="P45" s="19">
        <v>0.0</v>
      </c>
      <c r="Q45" s="19">
        <v>0.0</v>
      </c>
      <c r="R45" s="19">
        <v>0.0</v>
      </c>
      <c r="S45" s="19">
        <v>0.0</v>
      </c>
      <c r="T45" s="19">
        <v>0.0</v>
      </c>
      <c r="U45" s="19">
        <v>0.0</v>
      </c>
      <c r="V45" s="19">
        <v>0.0</v>
      </c>
      <c r="W45" s="19">
        <v>0.0</v>
      </c>
      <c r="X45" s="19">
        <v>0.0</v>
      </c>
      <c r="Y45" s="19">
        <v>3250.0</v>
      </c>
      <c r="Z45" s="19">
        <v>0.0</v>
      </c>
      <c r="AA45" s="19">
        <v>7.733E7</v>
      </c>
      <c r="AB45" s="19">
        <v>3625.0</v>
      </c>
      <c r="AC45" s="19">
        <v>0.0</v>
      </c>
      <c r="AD45" s="19">
        <v>8.516E7</v>
      </c>
      <c r="AE45" s="19">
        <v>3210.0</v>
      </c>
      <c r="AF45" s="19">
        <v>0.0</v>
      </c>
      <c r="AG45" s="19">
        <v>7.386E7</v>
      </c>
      <c r="AH45" s="19">
        <v>6075.0</v>
      </c>
      <c r="AI45" s="19">
        <v>0.0</v>
      </c>
      <c r="AJ45" s="19">
        <v>1.3316E8</v>
      </c>
      <c r="AK45" s="19">
        <v>6125.0</v>
      </c>
      <c r="AL45" s="19">
        <v>0.0</v>
      </c>
      <c r="AM45" s="19">
        <v>1.34666E8</v>
      </c>
      <c r="AN45" s="19">
        <v>5500.0</v>
      </c>
      <c r="AO45" s="19">
        <v>0.0</v>
      </c>
      <c r="AP45" s="19">
        <v>1.2E8</v>
      </c>
      <c r="AQ45" s="20">
        <v>49985.0</v>
      </c>
      <c r="AR45" s="20">
        <v>0.0</v>
      </c>
      <c r="AS45" s="20">
        <v>1.163711E9</v>
      </c>
    </row>
    <row r="46" ht="15.75" customHeight="1">
      <c r="A46" s="18"/>
      <c r="B46" s="18"/>
      <c r="C46" s="18" t="s">
        <v>25</v>
      </c>
      <c r="D46" s="18" t="s">
        <v>69</v>
      </c>
      <c r="E46" s="19">
        <v>7.0</v>
      </c>
      <c r="F46" s="19">
        <v>5.0</v>
      </c>
      <c r="G46" s="19">
        <v>2240.0</v>
      </c>
      <c r="H46" s="19">
        <v>0.0</v>
      </c>
      <c r="I46" s="19">
        <v>0.0</v>
      </c>
      <c r="J46" s="19">
        <v>1710.0</v>
      </c>
      <c r="K46" s="19">
        <v>0.0</v>
      </c>
      <c r="L46" s="19">
        <v>1.71E7</v>
      </c>
      <c r="M46" s="19">
        <v>0.0</v>
      </c>
      <c r="N46" s="19">
        <v>0.0</v>
      </c>
      <c r="O46" s="19">
        <v>0.0</v>
      </c>
      <c r="P46" s="19">
        <v>0.0</v>
      </c>
      <c r="Q46" s="19">
        <v>0.0</v>
      </c>
      <c r="R46" s="19">
        <v>0.0</v>
      </c>
      <c r="S46" s="19">
        <v>0.0</v>
      </c>
      <c r="T46" s="19">
        <v>0.0</v>
      </c>
      <c r="U46" s="19">
        <v>0.0</v>
      </c>
      <c r="V46" s="19">
        <v>0.0</v>
      </c>
      <c r="W46" s="19">
        <v>0.0</v>
      </c>
      <c r="X46" s="19">
        <v>0.0</v>
      </c>
      <c r="Y46" s="19">
        <v>0.0</v>
      </c>
      <c r="Z46" s="19">
        <v>0.0</v>
      </c>
      <c r="AA46" s="19">
        <v>0.0</v>
      </c>
      <c r="AB46" s="19">
        <v>0.0</v>
      </c>
      <c r="AC46" s="19">
        <v>0.0</v>
      </c>
      <c r="AD46" s="19">
        <v>0.0</v>
      </c>
      <c r="AE46" s="19">
        <v>0.0</v>
      </c>
      <c r="AF46" s="19">
        <v>0.0</v>
      </c>
      <c r="AG46" s="19">
        <v>0.0</v>
      </c>
      <c r="AH46" s="19">
        <v>0.0</v>
      </c>
      <c r="AI46" s="19">
        <v>0.0</v>
      </c>
      <c r="AJ46" s="19">
        <v>0.0</v>
      </c>
      <c r="AK46" s="19">
        <v>0.0</v>
      </c>
      <c r="AL46" s="19">
        <v>0.0</v>
      </c>
      <c r="AM46" s="19">
        <v>0.0</v>
      </c>
      <c r="AN46" s="19">
        <v>0.0</v>
      </c>
      <c r="AO46" s="19">
        <v>0.0</v>
      </c>
      <c r="AP46" s="19">
        <v>0.0</v>
      </c>
      <c r="AQ46" s="20">
        <v>3950.0</v>
      </c>
      <c r="AR46" s="20">
        <v>0.0</v>
      </c>
      <c r="AS46" s="20">
        <v>1.71E7</v>
      </c>
    </row>
    <row r="47" ht="15.75" customHeight="1">
      <c r="A47" s="18"/>
      <c r="B47" s="18"/>
      <c r="C47" s="18" t="s">
        <v>25</v>
      </c>
      <c r="D47" s="18" t="s">
        <v>70</v>
      </c>
      <c r="E47" s="19">
        <v>25.0</v>
      </c>
      <c r="F47" s="19">
        <v>7.0</v>
      </c>
      <c r="G47" s="19">
        <v>15100.0</v>
      </c>
      <c r="H47" s="19">
        <v>0.0</v>
      </c>
      <c r="I47" s="19">
        <v>3.25287E8</v>
      </c>
      <c r="J47" s="19">
        <v>1800.0</v>
      </c>
      <c r="K47" s="19">
        <v>0.0</v>
      </c>
      <c r="L47" s="19">
        <v>9.124E7</v>
      </c>
      <c r="M47" s="19">
        <v>0.0</v>
      </c>
      <c r="N47" s="19">
        <v>0.0</v>
      </c>
      <c r="O47" s="19">
        <v>0.0</v>
      </c>
      <c r="P47" s="19">
        <v>0.0</v>
      </c>
      <c r="Q47" s="19">
        <v>0.0</v>
      </c>
      <c r="R47" s="19">
        <v>0.0</v>
      </c>
      <c r="S47" s="19">
        <v>0.0</v>
      </c>
      <c r="T47" s="19">
        <v>0.0</v>
      </c>
      <c r="U47" s="19">
        <v>0.0</v>
      </c>
      <c r="V47" s="19">
        <v>0.0</v>
      </c>
      <c r="W47" s="19">
        <v>0.0</v>
      </c>
      <c r="X47" s="19">
        <v>0.0</v>
      </c>
      <c r="Y47" s="19">
        <v>0.0</v>
      </c>
      <c r="Z47" s="19">
        <v>0.0</v>
      </c>
      <c r="AA47" s="19">
        <v>0.0</v>
      </c>
      <c r="AB47" s="19">
        <v>1340.0</v>
      </c>
      <c r="AC47" s="19">
        <v>0.0</v>
      </c>
      <c r="AD47" s="19">
        <v>7.832E7</v>
      </c>
      <c r="AE47" s="19">
        <v>1735.0</v>
      </c>
      <c r="AF47" s="19">
        <v>0.0</v>
      </c>
      <c r="AG47" s="19">
        <v>8.5288E7</v>
      </c>
      <c r="AH47" s="19">
        <v>2150.0</v>
      </c>
      <c r="AI47" s="19">
        <v>0.0</v>
      </c>
      <c r="AJ47" s="19">
        <v>1.083E8</v>
      </c>
      <c r="AK47" s="19">
        <v>10091.0</v>
      </c>
      <c r="AL47" s="19">
        <v>0.0</v>
      </c>
      <c r="AM47" s="19">
        <v>2.0182E8</v>
      </c>
      <c r="AN47" s="19">
        <v>10.0</v>
      </c>
      <c r="AO47" s="19">
        <v>0.0</v>
      </c>
      <c r="AP47" s="19">
        <v>1.945E8</v>
      </c>
      <c r="AQ47" s="20">
        <v>32226.0</v>
      </c>
      <c r="AR47" s="20">
        <v>0.0</v>
      </c>
      <c r="AS47" s="20">
        <v>1.084755E9</v>
      </c>
    </row>
    <row r="48" ht="15.75" customHeight="1">
      <c r="A48" s="18"/>
      <c r="B48" s="18"/>
      <c r="C48" s="18" t="s">
        <v>25</v>
      </c>
      <c r="D48" s="18" t="s">
        <v>71</v>
      </c>
      <c r="E48" s="19">
        <v>24.0</v>
      </c>
      <c r="F48" s="19">
        <v>5.0</v>
      </c>
      <c r="G48" s="19">
        <v>4739.0</v>
      </c>
      <c r="H48" s="19">
        <v>0.0</v>
      </c>
      <c r="I48" s="19">
        <v>8.144E7</v>
      </c>
      <c r="J48" s="19">
        <v>6230.0</v>
      </c>
      <c r="K48" s="19">
        <v>0.0</v>
      </c>
      <c r="L48" s="19">
        <v>1.2525E8</v>
      </c>
      <c r="M48" s="19">
        <v>0.0</v>
      </c>
      <c r="N48" s="19">
        <v>0.0</v>
      </c>
      <c r="O48" s="19">
        <v>0.0</v>
      </c>
      <c r="P48" s="19">
        <v>0.0</v>
      </c>
      <c r="Q48" s="19">
        <v>0.0</v>
      </c>
      <c r="R48" s="19">
        <v>0.0</v>
      </c>
      <c r="S48" s="19">
        <v>0.0</v>
      </c>
      <c r="T48" s="19">
        <v>0.0</v>
      </c>
      <c r="U48" s="19">
        <v>0.0</v>
      </c>
      <c r="V48" s="19">
        <v>0.0</v>
      </c>
      <c r="W48" s="19">
        <v>0.0</v>
      </c>
      <c r="X48" s="19">
        <v>0.0</v>
      </c>
      <c r="Y48" s="19">
        <v>0.0</v>
      </c>
      <c r="Z48" s="19">
        <v>0.0</v>
      </c>
      <c r="AA48" s="19">
        <v>0.0</v>
      </c>
      <c r="AB48" s="19">
        <v>0.0</v>
      </c>
      <c r="AC48" s="19">
        <v>0.0</v>
      </c>
      <c r="AD48" s="19">
        <v>0.0</v>
      </c>
      <c r="AE48" s="19">
        <v>0.0</v>
      </c>
      <c r="AF48" s="19">
        <v>0.0</v>
      </c>
      <c r="AG48" s="19">
        <v>0.0</v>
      </c>
      <c r="AH48" s="19">
        <v>0.0</v>
      </c>
      <c r="AI48" s="19">
        <v>0.0</v>
      </c>
      <c r="AJ48" s="19">
        <v>0.0</v>
      </c>
      <c r="AK48" s="19">
        <v>0.0</v>
      </c>
      <c r="AL48" s="19">
        <v>0.0</v>
      </c>
      <c r="AM48" s="19">
        <v>0.0</v>
      </c>
      <c r="AN48" s="19">
        <v>0.0</v>
      </c>
      <c r="AO48" s="19">
        <v>0.0</v>
      </c>
      <c r="AP48" s="19">
        <v>0.0</v>
      </c>
      <c r="AQ48" s="20">
        <v>10969.0</v>
      </c>
      <c r="AR48" s="20">
        <v>0.0</v>
      </c>
      <c r="AS48" s="20">
        <v>2.0669E8</v>
      </c>
    </row>
    <row r="49" ht="15.75" customHeight="1">
      <c r="A49" s="18"/>
      <c r="B49" s="18"/>
      <c r="C49" s="18" t="s">
        <v>25</v>
      </c>
      <c r="D49" s="18" t="s">
        <v>72</v>
      </c>
      <c r="E49" s="19">
        <v>28.0</v>
      </c>
      <c r="F49" s="19">
        <v>8.0</v>
      </c>
      <c r="G49" s="19">
        <v>8520.0</v>
      </c>
      <c r="H49" s="19">
        <v>0.0</v>
      </c>
      <c r="I49" s="19">
        <v>2.25E8</v>
      </c>
      <c r="J49" s="19">
        <v>6450.0</v>
      </c>
      <c r="K49" s="19">
        <v>0.0</v>
      </c>
      <c r="L49" s="19">
        <v>1.4855E8</v>
      </c>
      <c r="M49" s="19">
        <v>0.0</v>
      </c>
      <c r="N49" s="19">
        <v>0.0</v>
      </c>
      <c r="O49" s="19">
        <v>0.0</v>
      </c>
      <c r="P49" s="19">
        <v>0.0</v>
      </c>
      <c r="Q49" s="19">
        <v>0.0</v>
      </c>
      <c r="R49" s="19">
        <v>0.0</v>
      </c>
      <c r="S49" s="19">
        <v>0.0</v>
      </c>
      <c r="T49" s="19">
        <v>0.0</v>
      </c>
      <c r="U49" s="19">
        <v>0.0</v>
      </c>
      <c r="V49" s="19">
        <v>0.0</v>
      </c>
      <c r="W49" s="19">
        <v>0.0</v>
      </c>
      <c r="X49" s="19">
        <v>0.0</v>
      </c>
      <c r="Y49" s="19">
        <v>1566.0</v>
      </c>
      <c r="Z49" s="19">
        <v>0.0</v>
      </c>
      <c r="AA49" s="19">
        <v>1.128235E8</v>
      </c>
      <c r="AB49" s="19">
        <v>4250.0</v>
      </c>
      <c r="AC49" s="19">
        <v>0.0</v>
      </c>
      <c r="AD49" s="19">
        <v>2.8892E8</v>
      </c>
      <c r="AE49" s="19">
        <v>2976.0</v>
      </c>
      <c r="AF49" s="19">
        <v>0.0</v>
      </c>
      <c r="AG49" s="19">
        <v>1.98001E8</v>
      </c>
      <c r="AH49" s="19">
        <v>2206.0</v>
      </c>
      <c r="AI49" s="19">
        <v>0.0</v>
      </c>
      <c r="AJ49" s="19">
        <v>1.48331E8</v>
      </c>
      <c r="AK49" s="19">
        <v>3563.0</v>
      </c>
      <c r="AL49" s="19">
        <v>0.0</v>
      </c>
      <c r="AM49" s="19">
        <v>2.340605E8</v>
      </c>
      <c r="AN49" s="19">
        <v>3.0</v>
      </c>
      <c r="AO49" s="19">
        <v>0.0</v>
      </c>
      <c r="AP49" s="19">
        <v>1.930885E8</v>
      </c>
      <c r="AQ49" s="20">
        <v>29534.0</v>
      </c>
      <c r="AR49" s="20">
        <v>0.0</v>
      </c>
      <c r="AS49" s="20">
        <v>1.5487745E9</v>
      </c>
    </row>
    <row r="50" ht="15.75" customHeight="1">
      <c r="A50" s="18"/>
      <c r="B50" s="18"/>
      <c r="C50" s="18" t="s">
        <v>25</v>
      </c>
      <c r="D50" s="18" t="s">
        <v>73</v>
      </c>
      <c r="E50" s="19">
        <v>61.0</v>
      </c>
      <c r="F50" s="19">
        <v>19.0</v>
      </c>
      <c r="G50" s="19">
        <v>5783.0</v>
      </c>
      <c r="H50" s="19">
        <v>0.0</v>
      </c>
      <c r="I50" s="19">
        <v>8.8209E7</v>
      </c>
      <c r="J50" s="19">
        <v>2940.0</v>
      </c>
      <c r="K50" s="19">
        <v>0.0</v>
      </c>
      <c r="L50" s="19">
        <v>4.3651E7</v>
      </c>
      <c r="M50" s="19">
        <v>1505.0</v>
      </c>
      <c r="N50" s="19">
        <v>0.0</v>
      </c>
      <c r="O50" s="19">
        <v>2.1952E7</v>
      </c>
      <c r="P50" s="19">
        <v>0.0</v>
      </c>
      <c r="Q50" s="19">
        <v>0.0</v>
      </c>
      <c r="R50" s="19">
        <v>0.0</v>
      </c>
      <c r="S50" s="19">
        <v>0.0</v>
      </c>
      <c r="T50" s="19">
        <v>0.0</v>
      </c>
      <c r="U50" s="19">
        <v>0.0</v>
      </c>
      <c r="V50" s="19">
        <v>0.0</v>
      </c>
      <c r="W50" s="19">
        <v>0.0</v>
      </c>
      <c r="X50" s="19">
        <v>0.0</v>
      </c>
      <c r="Y50" s="19">
        <v>2222.0</v>
      </c>
      <c r="Z50" s="19">
        <v>0.0</v>
      </c>
      <c r="AA50" s="19">
        <v>1.2687E7</v>
      </c>
      <c r="AB50" s="19">
        <v>3306.0</v>
      </c>
      <c r="AC50" s="19">
        <v>0.0</v>
      </c>
      <c r="AD50" s="19">
        <v>1.8667E7</v>
      </c>
      <c r="AE50" s="19">
        <v>2475.0</v>
      </c>
      <c r="AF50" s="19">
        <v>0.0</v>
      </c>
      <c r="AG50" s="19">
        <v>1.3885E7</v>
      </c>
      <c r="AH50" s="19">
        <v>3068.0</v>
      </c>
      <c r="AI50" s="19">
        <v>0.0</v>
      </c>
      <c r="AJ50" s="19">
        <v>1.7334E7</v>
      </c>
      <c r="AK50" s="19">
        <v>4065.0</v>
      </c>
      <c r="AL50" s="19">
        <v>0.0</v>
      </c>
      <c r="AM50" s="19">
        <v>2.393E7</v>
      </c>
      <c r="AN50" s="19">
        <v>3377.0</v>
      </c>
      <c r="AO50" s="19">
        <v>0.0</v>
      </c>
      <c r="AP50" s="19">
        <v>1.9787E7</v>
      </c>
      <c r="AQ50" s="20">
        <v>28741.0</v>
      </c>
      <c r="AR50" s="20">
        <v>0.0</v>
      </c>
      <c r="AS50" s="20">
        <v>2.60102E8</v>
      </c>
    </row>
    <row r="51" ht="15.75" customHeight="1">
      <c r="A51" s="18"/>
      <c r="B51" s="18"/>
      <c r="C51" s="18" t="s">
        <v>28</v>
      </c>
      <c r="D51" s="18" t="s">
        <v>74</v>
      </c>
      <c r="E51" s="19">
        <v>5.0</v>
      </c>
      <c r="F51" s="19">
        <v>3.0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>
        <v>0.0</v>
      </c>
      <c r="AR51" s="20">
        <v>0.0</v>
      </c>
      <c r="AS51" s="20">
        <v>0.0</v>
      </c>
    </row>
    <row r="52" ht="15.75" customHeight="1">
      <c r="A52" s="18"/>
      <c r="B52" s="18"/>
      <c r="C52" s="18" t="s">
        <v>28</v>
      </c>
      <c r="D52" s="18" t="s">
        <v>75</v>
      </c>
      <c r="E52" s="19">
        <v>3.0</v>
      </c>
      <c r="F52" s="19">
        <v>0.0</v>
      </c>
      <c r="G52" s="19">
        <v>317.0</v>
      </c>
      <c r="H52" s="19">
        <v>0.0</v>
      </c>
      <c r="I52" s="19">
        <v>2139000.0</v>
      </c>
      <c r="J52" s="19">
        <v>286.0</v>
      </c>
      <c r="K52" s="19">
        <v>0.0</v>
      </c>
      <c r="L52" s="19">
        <v>2136000.0</v>
      </c>
      <c r="M52" s="19">
        <v>100.0</v>
      </c>
      <c r="N52" s="19">
        <v>0.0</v>
      </c>
      <c r="O52" s="19">
        <v>759000.0</v>
      </c>
      <c r="P52" s="19">
        <v>0.0</v>
      </c>
      <c r="Q52" s="19">
        <v>0.0</v>
      </c>
      <c r="R52" s="19">
        <v>0.0</v>
      </c>
      <c r="S52" s="19">
        <v>0.0</v>
      </c>
      <c r="T52" s="19">
        <v>0.0</v>
      </c>
      <c r="U52" s="19">
        <v>0.0</v>
      </c>
      <c r="V52" s="19">
        <v>0.0</v>
      </c>
      <c r="W52" s="19">
        <v>0.0</v>
      </c>
      <c r="X52" s="19">
        <v>0.0</v>
      </c>
      <c r="Y52" s="19">
        <v>0.0</v>
      </c>
      <c r="Z52" s="19">
        <v>0.0</v>
      </c>
      <c r="AA52" s="19">
        <v>0.0</v>
      </c>
      <c r="AB52" s="19">
        <v>0.0</v>
      </c>
      <c r="AC52" s="19">
        <v>0.0</v>
      </c>
      <c r="AD52" s="19">
        <v>0.0</v>
      </c>
      <c r="AE52" s="19">
        <v>0.0</v>
      </c>
      <c r="AF52" s="19">
        <v>0.0</v>
      </c>
      <c r="AG52" s="19">
        <v>0.0</v>
      </c>
      <c r="AH52" s="19">
        <v>0.0</v>
      </c>
      <c r="AI52" s="19">
        <v>0.0</v>
      </c>
      <c r="AJ52" s="19">
        <v>0.0</v>
      </c>
      <c r="AK52" s="19">
        <v>0.0</v>
      </c>
      <c r="AL52" s="19">
        <v>0.0</v>
      </c>
      <c r="AM52" s="19">
        <v>0.0</v>
      </c>
      <c r="AN52" s="19">
        <v>0.0</v>
      </c>
      <c r="AO52" s="19">
        <v>0.0</v>
      </c>
      <c r="AP52" s="19">
        <v>0.0</v>
      </c>
      <c r="AQ52" s="20">
        <v>703.0</v>
      </c>
      <c r="AR52" s="20">
        <v>0.0</v>
      </c>
      <c r="AS52" s="20">
        <v>5034000.0</v>
      </c>
    </row>
    <row r="53" ht="15.75" customHeight="1">
      <c r="A53" s="18"/>
      <c r="B53" s="18"/>
      <c r="C53" s="18" t="s">
        <v>25</v>
      </c>
      <c r="D53" s="18" t="s">
        <v>76</v>
      </c>
      <c r="E53" s="19">
        <v>17.0</v>
      </c>
      <c r="F53" s="19">
        <v>4.0</v>
      </c>
      <c r="G53" s="19">
        <v>2200.0</v>
      </c>
      <c r="H53" s="19">
        <v>0.0</v>
      </c>
      <c r="I53" s="19">
        <v>1.2325E7</v>
      </c>
      <c r="J53" s="19">
        <v>676.0</v>
      </c>
      <c r="K53" s="19">
        <v>0.0</v>
      </c>
      <c r="L53" s="19">
        <v>9490000.0</v>
      </c>
      <c r="M53" s="19">
        <v>261.0</v>
      </c>
      <c r="N53" s="19">
        <v>0.0</v>
      </c>
      <c r="O53" s="19">
        <v>3915000.0</v>
      </c>
      <c r="P53" s="19">
        <v>261.0</v>
      </c>
      <c r="Q53" s="19">
        <v>0.0</v>
      </c>
      <c r="R53" s="19">
        <v>9490000.0</v>
      </c>
      <c r="S53" s="19">
        <v>0.0</v>
      </c>
      <c r="T53" s="19">
        <v>0.0</v>
      </c>
      <c r="U53" s="19">
        <v>0.0</v>
      </c>
      <c r="V53" s="19">
        <v>0.0</v>
      </c>
      <c r="W53" s="19">
        <v>0.0</v>
      </c>
      <c r="X53" s="19">
        <v>0.0</v>
      </c>
      <c r="Y53" s="19">
        <v>113.0</v>
      </c>
      <c r="Z53" s="19">
        <v>0.0</v>
      </c>
      <c r="AA53" s="19">
        <v>2465000.0</v>
      </c>
      <c r="AB53" s="19">
        <v>320.0</v>
      </c>
      <c r="AC53" s="19">
        <v>0.0</v>
      </c>
      <c r="AD53" s="19">
        <v>7080000.0</v>
      </c>
      <c r="AE53" s="19">
        <v>328.0</v>
      </c>
      <c r="AF53" s="19">
        <v>0.0</v>
      </c>
      <c r="AG53" s="19">
        <v>7070000.0</v>
      </c>
      <c r="AH53" s="19">
        <v>373.0</v>
      </c>
      <c r="AI53" s="19">
        <v>0.0</v>
      </c>
      <c r="AJ53" s="19">
        <v>8805000.0</v>
      </c>
      <c r="AK53" s="19">
        <v>317.0</v>
      </c>
      <c r="AL53" s="19">
        <v>0.0</v>
      </c>
      <c r="AM53" s="19">
        <v>7168950.0</v>
      </c>
      <c r="AN53" s="19">
        <v>711.0</v>
      </c>
      <c r="AO53" s="19">
        <v>0.0</v>
      </c>
      <c r="AP53" s="19">
        <v>1.5825E7</v>
      </c>
      <c r="AQ53" s="20">
        <v>5560.0</v>
      </c>
      <c r="AR53" s="20">
        <v>0.0</v>
      </c>
      <c r="AS53" s="20">
        <v>8.363395E7</v>
      </c>
    </row>
    <row r="54" ht="15.75" customHeight="1">
      <c r="A54" s="18"/>
      <c r="B54" s="18"/>
      <c r="C54" s="18" t="s">
        <v>28</v>
      </c>
      <c r="D54" s="18" t="s">
        <v>77</v>
      </c>
      <c r="E54" s="19">
        <v>23.0</v>
      </c>
      <c r="F54" s="19">
        <v>9.0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0">
        <v>0.0</v>
      </c>
      <c r="AR54" s="20">
        <v>0.0</v>
      </c>
      <c r="AS54" s="20">
        <v>0.0</v>
      </c>
    </row>
    <row r="55" ht="15.75" customHeight="1">
      <c r="A55" s="18"/>
      <c r="B55" s="18"/>
      <c r="C55" s="18" t="s">
        <v>25</v>
      </c>
      <c r="D55" s="18" t="s">
        <v>78</v>
      </c>
      <c r="E55" s="19">
        <v>17.0</v>
      </c>
      <c r="F55" s="19">
        <v>2.0</v>
      </c>
      <c r="G55" s="19">
        <v>3921.0</v>
      </c>
      <c r="H55" s="19">
        <v>0.0</v>
      </c>
      <c r="I55" s="19">
        <v>6.9955E7</v>
      </c>
      <c r="J55" s="19">
        <v>2610.0</v>
      </c>
      <c r="K55" s="19">
        <v>0.0</v>
      </c>
      <c r="L55" s="19">
        <v>5.234E7</v>
      </c>
      <c r="M55" s="19">
        <v>0.0</v>
      </c>
      <c r="N55" s="19">
        <v>0.0</v>
      </c>
      <c r="O55" s="19">
        <v>0.0</v>
      </c>
      <c r="P55" s="19">
        <v>0.0</v>
      </c>
      <c r="Q55" s="19">
        <v>0.0</v>
      </c>
      <c r="R55" s="19">
        <v>0.0</v>
      </c>
      <c r="S55" s="19">
        <v>0.0</v>
      </c>
      <c r="T55" s="19">
        <v>0.0</v>
      </c>
      <c r="U55" s="19">
        <v>0.0</v>
      </c>
      <c r="V55" s="19">
        <v>0.0</v>
      </c>
      <c r="W55" s="19">
        <v>0.0</v>
      </c>
      <c r="X55" s="19">
        <v>0.0</v>
      </c>
      <c r="Y55" s="19">
        <v>0.0</v>
      </c>
      <c r="Z55" s="19">
        <v>0.0</v>
      </c>
      <c r="AA55" s="19">
        <v>0.0</v>
      </c>
      <c r="AB55" s="19">
        <v>0.0</v>
      </c>
      <c r="AC55" s="19">
        <v>0.0</v>
      </c>
      <c r="AD55" s="19">
        <v>0.0</v>
      </c>
      <c r="AE55" s="19">
        <v>0.0</v>
      </c>
      <c r="AF55" s="19">
        <v>0.0</v>
      </c>
      <c r="AG55" s="19">
        <v>0.0</v>
      </c>
      <c r="AH55" s="19">
        <v>824.0</v>
      </c>
      <c r="AI55" s="19">
        <v>0.0</v>
      </c>
      <c r="AJ55" s="19">
        <v>1.7825E7</v>
      </c>
      <c r="AK55" s="19">
        <v>3926.0</v>
      </c>
      <c r="AL55" s="19">
        <v>0.0</v>
      </c>
      <c r="AM55" s="19">
        <v>9.0334E7</v>
      </c>
      <c r="AN55" s="19">
        <v>2353.0</v>
      </c>
      <c r="AO55" s="19">
        <v>0.0</v>
      </c>
      <c r="AP55" s="19">
        <v>5.484E7</v>
      </c>
      <c r="AQ55" s="20">
        <v>13634.0</v>
      </c>
      <c r="AR55" s="20">
        <v>0.0</v>
      </c>
      <c r="AS55" s="20">
        <v>2.85294E8</v>
      </c>
    </row>
    <row r="56" ht="15.0" customHeight="1">
      <c r="A56" s="24" t="s">
        <v>18</v>
      </c>
      <c r="B56" s="13"/>
      <c r="C56" s="13"/>
      <c r="D56" s="12"/>
      <c r="E56" s="20">
        <v>2663.0</v>
      </c>
      <c r="F56" s="20">
        <v>2375.0</v>
      </c>
      <c r="G56" s="20">
        <v>423021.0</v>
      </c>
      <c r="H56" s="20">
        <v>396.0</v>
      </c>
      <c r="I56" s="20">
        <v>7.356075261E9</v>
      </c>
      <c r="J56" s="20">
        <v>301673.0</v>
      </c>
      <c r="K56" s="20">
        <v>336.0</v>
      </c>
      <c r="L56" s="20">
        <v>5.708118413E9</v>
      </c>
      <c r="M56" s="20">
        <v>92193.0</v>
      </c>
      <c r="N56" s="20">
        <v>96.0</v>
      </c>
      <c r="O56" s="20">
        <v>1.874373678E9</v>
      </c>
      <c r="P56" s="20">
        <v>5571.0</v>
      </c>
      <c r="Q56" s="20">
        <v>2.0</v>
      </c>
      <c r="R56" s="20">
        <v>1.2434874E7</v>
      </c>
      <c r="S56" s="20">
        <v>3413.0</v>
      </c>
      <c r="T56" s="20">
        <v>0.0</v>
      </c>
      <c r="U56" s="20">
        <v>1.15922E7</v>
      </c>
      <c r="V56" s="20">
        <v>8339.0</v>
      </c>
      <c r="W56" s="20">
        <v>0.0</v>
      </c>
      <c r="X56" s="20">
        <v>1.3175922E7</v>
      </c>
      <c r="Y56" s="20">
        <v>96446.0</v>
      </c>
      <c r="Z56" s="20">
        <v>0.0</v>
      </c>
      <c r="AA56" s="20">
        <v>1.86177299E9</v>
      </c>
      <c r="AB56" s="20">
        <v>210864.0</v>
      </c>
      <c r="AC56" s="20">
        <v>4.0</v>
      </c>
      <c r="AD56" s="20">
        <v>3.4246733E9</v>
      </c>
      <c r="AE56" s="20">
        <v>141869.0</v>
      </c>
      <c r="AF56" s="20">
        <v>0.0</v>
      </c>
      <c r="AG56" s="20">
        <v>2.463006138E9</v>
      </c>
      <c r="AH56" s="20">
        <v>208804.0</v>
      </c>
      <c r="AI56" s="20">
        <v>11.0</v>
      </c>
      <c r="AJ56" s="20">
        <v>3.320098158E9</v>
      </c>
      <c r="AK56" s="20">
        <v>209319.0</v>
      </c>
      <c r="AL56" s="20">
        <v>4.0</v>
      </c>
      <c r="AM56" s="20">
        <v>3.53291461E9</v>
      </c>
      <c r="AN56" s="20">
        <v>153491.0</v>
      </c>
      <c r="AO56" s="20">
        <v>7.0</v>
      </c>
      <c r="AP56" s="20">
        <v>4.790968477E9</v>
      </c>
      <c r="AQ56" s="20">
        <v>1855003.0</v>
      </c>
      <c r="AR56" s="20">
        <v>856.0</v>
      </c>
      <c r="AS56" s="20">
        <v>3.4369204021E10</v>
      </c>
    </row>
    <row r="57" ht="15.0" customHeight="1">
      <c r="A57" s="24" t="s">
        <v>79</v>
      </c>
      <c r="B57" s="13"/>
      <c r="C57" s="13"/>
      <c r="D57" s="12"/>
      <c r="E57" s="20">
        <v>2663.0</v>
      </c>
      <c r="F57" s="20">
        <v>2375.0</v>
      </c>
      <c r="G57" s="20">
        <v>423021.0</v>
      </c>
      <c r="H57" s="20">
        <v>396.0</v>
      </c>
      <c r="I57" s="20">
        <v>7.356075261E9</v>
      </c>
      <c r="J57" s="20">
        <v>301673.0</v>
      </c>
      <c r="K57" s="20">
        <v>336.0</v>
      </c>
      <c r="L57" s="20">
        <v>5.708118413E9</v>
      </c>
      <c r="M57" s="20">
        <v>92193.0</v>
      </c>
      <c r="N57" s="20">
        <v>96.0</v>
      </c>
      <c r="O57" s="20">
        <v>1.874373678E9</v>
      </c>
      <c r="P57" s="20">
        <v>5571.0</v>
      </c>
      <c r="Q57" s="20">
        <v>2.0</v>
      </c>
      <c r="R57" s="20">
        <v>1.2434874E7</v>
      </c>
      <c r="S57" s="20">
        <v>3413.0</v>
      </c>
      <c r="T57" s="20">
        <v>0.0</v>
      </c>
      <c r="U57" s="20">
        <v>1.15922E7</v>
      </c>
      <c r="V57" s="20">
        <v>8339.0</v>
      </c>
      <c r="W57" s="20">
        <v>0.0</v>
      </c>
      <c r="X57" s="20">
        <v>1.3175922E7</v>
      </c>
      <c r="Y57" s="20">
        <v>96446.0</v>
      </c>
      <c r="Z57" s="20">
        <v>0.0</v>
      </c>
      <c r="AA57" s="20">
        <v>1.86177299E9</v>
      </c>
      <c r="AB57" s="20">
        <v>210864.0</v>
      </c>
      <c r="AC57" s="20">
        <v>4.0</v>
      </c>
      <c r="AD57" s="20">
        <v>3.4246733E9</v>
      </c>
      <c r="AE57" s="20">
        <v>141869.0</v>
      </c>
      <c r="AF57" s="20">
        <v>0.0</v>
      </c>
      <c r="AG57" s="20">
        <v>2.463006138E9</v>
      </c>
      <c r="AH57" s="20">
        <v>208804.0</v>
      </c>
      <c r="AI57" s="20">
        <v>11.0</v>
      </c>
      <c r="AJ57" s="20">
        <v>3.320098158E9</v>
      </c>
      <c r="AK57" s="20">
        <v>209319.0</v>
      </c>
      <c r="AL57" s="20">
        <v>4.0</v>
      </c>
      <c r="AM57" s="20">
        <v>3.53291461E9</v>
      </c>
      <c r="AN57" s="20">
        <v>153491.0</v>
      </c>
      <c r="AO57" s="20">
        <v>7.0</v>
      </c>
      <c r="AP57" s="20">
        <v>4.790968477E9</v>
      </c>
      <c r="AQ57" s="20">
        <v>1855003.0</v>
      </c>
      <c r="AR57" s="20">
        <v>856.0</v>
      </c>
      <c r="AS57" s="20">
        <v>3.4369204021E10</v>
      </c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2">
    <mergeCell ref="D3:D4"/>
    <mergeCell ref="A56:D56"/>
    <mergeCell ref="A57:D57"/>
    <mergeCell ref="AE3:AG3"/>
    <mergeCell ref="AH3:AJ3"/>
    <mergeCell ref="AQ3:AS3"/>
    <mergeCell ref="AK3:AM3"/>
    <mergeCell ref="AN3:AP3"/>
    <mergeCell ref="AB3:AD3"/>
    <mergeCell ref="A1:AP2"/>
    <mergeCell ref="E3:F3"/>
    <mergeCell ref="G3:I3"/>
    <mergeCell ref="J3:L3"/>
    <mergeCell ref="M3:O3"/>
    <mergeCell ref="P3:R3"/>
    <mergeCell ref="V3:X3"/>
    <mergeCell ref="Y3:AA3"/>
    <mergeCell ref="A3:A4"/>
    <mergeCell ref="B3:B4"/>
    <mergeCell ref="C3:C4"/>
    <mergeCell ref="B5:AQ5"/>
    <mergeCell ref="S3:U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5.29"/>
    <col customWidth="1" min="3" max="3" width="14.0"/>
    <col customWidth="1" min="4" max="4" width="32.86"/>
    <col customWidth="1" min="5" max="5" width="6.43"/>
    <col customWidth="1" min="6" max="6" width="7.43"/>
    <col customWidth="1" min="7" max="7" width="12.14"/>
    <col customWidth="1" min="8" max="8" width="15.43"/>
    <col customWidth="1" min="9" max="9" width="18.14"/>
    <col customWidth="1" min="10" max="10" width="12.14"/>
    <col customWidth="1" min="11" max="11" width="15.43"/>
    <col customWidth="1" min="12" max="12" width="18.14"/>
    <col customWidth="1" min="13" max="13" width="12.14"/>
    <col customWidth="1" min="14" max="14" width="15.43"/>
    <col customWidth="1" min="15" max="15" width="18.14"/>
    <col customWidth="1" min="16" max="16" width="12.14"/>
    <col customWidth="1" min="17" max="17" width="15.43"/>
    <col customWidth="1" min="18" max="18" width="18.14"/>
    <col customWidth="1" min="19" max="19" width="12.14"/>
    <col customWidth="1" min="20" max="20" width="15.43"/>
    <col customWidth="1" min="21" max="21" width="18.14"/>
    <col customWidth="1" min="22" max="22" width="12.14"/>
    <col customWidth="1" min="23" max="23" width="15.43"/>
    <col customWidth="1" min="24" max="24" width="18.14"/>
    <col customWidth="1" min="25" max="25" width="12.14"/>
    <col customWidth="1" min="26" max="26" width="15.43"/>
    <col customWidth="1" min="27" max="27" width="18.14"/>
    <col customWidth="1" min="28" max="28" width="12.14"/>
    <col customWidth="1" min="29" max="29" width="15.43"/>
    <col customWidth="1" min="30" max="30" width="18.14"/>
    <col customWidth="1" min="31" max="31" width="12.14"/>
    <col customWidth="1" min="32" max="32" width="15.43"/>
    <col customWidth="1" min="33" max="33" width="18.14"/>
    <col customWidth="1" min="34" max="34" width="12.14"/>
    <col customWidth="1" min="35" max="35" width="15.43"/>
    <col customWidth="1" min="36" max="36" width="18.14"/>
    <col customWidth="1" min="37" max="37" width="12.14"/>
    <col customWidth="1" min="38" max="38" width="15.43"/>
    <col customWidth="1" min="39" max="39" width="18.14"/>
    <col customWidth="1" min="40" max="40" width="12.14"/>
    <col customWidth="1" min="41" max="41" width="15.43"/>
    <col customWidth="1" min="42" max="42" width="18.14"/>
    <col customWidth="1" min="43" max="43" width="12.14"/>
    <col customWidth="1" min="44" max="44" width="15.43"/>
    <col customWidth="1" min="45" max="45" width="18.14"/>
    <col customWidth="1" min="46" max="48" width="8.71"/>
  </cols>
  <sheetData>
    <row r="1" ht="15.0" customHeight="1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 t="s">
        <v>87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 t="s">
        <v>87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0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ht="15.0" customHeigh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/>
      <c r="G3" s="11" t="s">
        <v>6</v>
      </c>
      <c r="H3" s="13"/>
      <c r="I3" s="12"/>
      <c r="J3" s="11" t="s">
        <v>7</v>
      </c>
      <c r="K3" s="13"/>
      <c r="L3" s="12"/>
      <c r="M3" s="11" t="s">
        <v>8</v>
      </c>
      <c r="N3" s="13"/>
      <c r="O3" s="12"/>
      <c r="P3" s="11" t="s">
        <v>9</v>
      </c>
      <c r="Q3" s="13"/>
      <c r="R3" s="12"/>
      <c r="S3" s="11" t="s">
        <v>10</v>
      </c>
      <c r="T3" s="13"/>
      <c r="U3" s="12"/>
      <c r="V3" s="11" t="s">
        <v>11</v>
      </c>
      <c r="W3" s="13"/>
      <c r="X3" s="12"/>
      <c r="Y3" s="11" t="s">
        <v>12</v>
      </c>
      <c r="Z3" s="13"/>
      <c r="AA3" s="12"/>
      <c r="AB3" s="11" t="s">
        <v>13</v>
      </c>
      <c r="AC3" s="13"/>
      <c r="AD3" s="12"/>
      <c r="AE3" s="11" t="s">
        <v>14</v>
      </c>
      <c r="AF3" s="13"/>
      <c r="AG3" s="12"/>
      <c r="AH3" s="11" t="s">
        <v>15</v>
      </c>
      <c r="AI3" s="13"/>
      <c r="AJ3" s="12"/>
      <c r="AK3" s="11" t="s">
        <v>16</v>
      </c>
      <c r="AL3" s="13"/>
      <c r="AM3" s="12"/>
      <c r="AN3" s="11" t="s">
        <v>17</v>
      </c>
      <c r="AO3" s="13"/>
      <c r="AP3" s="12"/>
      <c r="AQ3" s="11" t="s">
        <v>18</v>
      </c>
      <c r="AR3" s="13"/>
      <c r="AS3" s="12"/>
    </row>
    <row r="4">
      <c r="A4" s="14"/>
      <c r="B4" s="14"/>
      <c r="C4" s="14"/>
      <c r="D4" s="14"/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 t="s">
        <v>21</v>
      </c>
      <c r="K4" s="15" t="s">
        <v>22</v>
      </c>
      <c r="L4" s="15" t="s">
        <v>23</v>
      </c>
      <c r="M4" s="15" t="s">
        <v>21</v>
      </c>
      <c r="N4" s="15" t="s">
        <v>22</v>
      </c>
      <c r="O4" s="15" t="s">
        <v>23</v>
      </c>
      <c r="P4" s="15" t="s">
        <v>21</v>
      </c>
      <c r="Q4" s="15" t="s">
        <v>22</v>
      </c>
      <c r="R4" s="15" t="s">
        <v>23</v>
      </c>
      <c r="S4" s="15" t="s">
        <v>21</v>
      </c>
      <c r="T4" s="15" t="s">
        <v>22</v>
      </c>
      <c r="U4" s="15" t="s">
        <v>23</v>
      </c>
      <c r="V4" s="15" t="s">
        <v>21</v>
      </c>
      <c r="W4" s="15" t="s">
        <v>22</v>
      </c>
      <c r="X4" s="15" t="s">
        <v>23</v>
      </c>
      <c r="Y4" s="15" t="s">
        <v>21</v>
      </c>
      <c r="Z4" s="15" t="s">
        <v>22</v>
      </c>
      <c r="AA4" s="15" t="s">
        <v>23</v>
      </c>
      <c r="AB4" s="15" t="s">
        <v>21</v>
      </c>
      <c r="AC4" s="15" t="s">
        <v>22</v>
      </c>
      <c r="AD4" s="15" t="s">
        <v>23</v>
      </c>
      <c r="AE4" s="15" t="s">
        <v>21</v>
      </c>
      <c r="AF4" s="15" t="s">
        <v>22</v>
      </c>
      <c r="AG4" s="15" t="s">
        <v>23</v>
      </c>
      <c r="AH4" s="15" t="s">
        <v>21</v>
      </c>
      <c r="AI4" s="15" t="s">
        <v>22</v>
      </c>
      <c r="AJ4" s="15" t="s">
        <v>23</v>
      </c>
      <c r="AK4" s="15" t="s">
        <v>21</v>
      </c>
      <c r="AL4" s="15" t="s">
        <v>22</v>
      </c>
      <c r="AM4" s="15" t="s">
        <v>23</v>
      </c>
      <c r="AN4" s="15" t="s">
        <v>21</v>
      </c>
      <c r="AO4" s="15" t="s">
        <v>22</v>
      </c>
      <c r="AP4" s="15" t="s">
        <v>23</v>
      </c>
      <c r="AQ4" s="15" t="s">
        <v>21</v>
      </c>
      <c r="AR4" s="15" t="s">
        <v>22</v>
      </c>
      <c r="AS4" s="15" t="s">
        <v>23</v>
      </c>
    </row>
    <row r="5" ht="15.0" customHeight="1">
      <c r="A5" s="16">
        <v>0.041666666666666664</v>
      </c>
      <c r="B5" s="17" t="s">
        <v>24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/>
      <c r="AS5" s="9"/>
    </row>
    <row r="6">
      <c r="A6" s="18">
        <v>1.0</v>
      </c>
      <c r="B6" s="18"/>
      <c r="C6" s="18" t="s">
        <v>25</v>
      </c>
      <c r="D6" s="18" t="s">
        <v>26</v>
      </c>
      <c r="E6" s="28">
        <v>5.0</v>
      </c>
      <c r="F6" s="28">
        <v>1.0</v>
      </c>
      <c r="G6" s="28">
        <v>329.0</v>
      </c>
      <c r="H6" s="28">
        <v>0.0</v>
      </c>
      <c r="I6" s="28">
        <v>7638000.0</v>
      </c>
      <c r="J6" s="28">
        <v>382.0</v>
      </c>
      <c r="K6" s="28">
        <v>0.0</v>
      </c>
      <c r="L6" s="28">
        <v>0.0</v>
      </c>
      <c r="M6" s="28">
        <v>4007.0</v>
      </c>
      <c r="N6" s="28">
        <v>0.0</v>
      </c>
      <c r="O6" s="28">
        <v>7284000.0</v>
      </c>
      <c r="P6" s="28">
        <v>85.0</v>
      </c>
      <c r="Q6" s="28">
        <v>0.0</v>
      </c>
      <c r="R6" s="28">
        <v>0.0</v>
      </c>
      <c r="S6" s="28">
        <v>941.0</v>
      </c>
      <c r="T6" s="28">
        <v>0.0</v>
      </c>
      <c r="U6" s="28">
        <v>0.0</v>
      </c>
      <c r="V6" s="28">
        <v>0.0</v>
      </c>
      <c r="W6" s="28">
        <v>0.0</v>
      </c>
      <c r="X6" s="28">
        <v>0.0</v>
      </c>
      <c r="Y6" s="28">
        <v>0.0</v>
      </c>
      <c r="Z6" s="28">
        <v>0.0</v>
      </c>
      <c r="AA6" s="28">
        <v>0.0</v>
      </c>
      <c r="AB6" s="28">
        <v>0.0</v>
      </c>
      <c r="AC6" s="28">
        <v>0.0</v>
      </c>
      <c r="AD6" s="28">
        <v>0.0</v>
      </c>
      <c r="AE6" s="28">
        <v>732.0</v>
      </c>
      <c r="AF6" s="28">
        <v>0.0</v>
      </c>
      <c r="AG6" s="28">
        <v>0.0</v>
      </c>
      <c r="AH6" s="28">
        <v>852.0</v>
      </c>
      <c r="AI6" s="28">
        <v>0.0</v>
      </c>
      <c r="AJ6" s="28">
        <v>0.0</v>
      </c>
      <c r="AK6" s="28">
        <v>265.0</v>
      </c>
      <c r="AL6" s="28">
        <v>0.0</v>
      </c>
      <c r="AM6" s="28">
        <v>0.0</v>
      </c>
      <c r="AN6" s="28">
        <v>617.0</v>
      </c>
      <c r="AO6" s="28">
        <v>0.0</v>
      </c>
      <c r="AP6" s="28">
        <v>0.0</v>
      </c>
      <c r="AQ6" s="29" t="str">
        <f t="shared" ref="AQ6:AQ55" si="1">G6+J6+M6+P6+S6+V6+Y6+AB6+AE6+AH6+AK6+AN6</f>
        <v>8,210</v>
      </c>
      <c r="AR6" s="29">
        <v>0.0</v>
      </c>
      <c r="AS6" s="29">
        <v>1.4922E7</v>
      </c>
      <c r="AT6" s="30"/>
      <c r="AU6" s="30"/>
      <c r="AV6" s="30"/>
    </row>
    <row r="7">
      <c r="A7" s="18">
        <v>2.0</v>
      </c>
      <c r="B7" s="18"/>
      <c r="C7" s="18" t="s">
        <v>25</v>
      </c>
      <c r="D7" s="18" t="s">
        <v>27</v>
      </c>
      <c r="E7" s="28">
        <v>49.0</v>
      </c>
      <c r="F7" s="28">
        <v>21.0</v>
      </c>
      <c r="G7" s="28">
        <v>6176.0</v>
      </c>
      <c r="H7" s="28">
        <v>0.0</v>
      </c>
      <c r="I7" s="28">
        <v>1.34378E8</v>
      </c>
      <c r="J7" s="28">
        <v>0.0</v>
      </c>
      <c r="K7" s="28">
        <v>0.0</v>
      </c>
      <c r="L7" s="28">
        <v>0.0</v>
      </c>
      <c r="M7" s="28">
        <v>0.0</v>
      </c>
      <c r="N7" s="28">
        <v>0.0</v>
      </c>
      <c r="O7" s="28">
        <v>0.0</v>
      </c>
      <c r="P7" s="28">
        <v>0.0</v>
      </c>
      <c r="Q7" s="28">
        <v>0.0</v>
      </c>
      <c r="R7" s="28">
        <v>0.0</v>
      </c>
      <c r="S7" s="28">
        <v>0.0</v>
      </c>
      <c r="T7" s="28">
        <v>0.0</v>
      </c>
      <c r="U7" s="28">
        <v>0.0</v>
      </c>
      <c r="V7" s="28">
        <v>0.0</v>
      </c>
      <c r="W7" s="28">
        <v>0.0</v>
      </c>
      <c r="X7" s="28">
        <v>0.0</v>
      </c>
      <c r="Y7" s="28">
        <v>0.0</v>
      </c>
      <c r="Z7" s="28">
        <v>0.0</v>
      </c>
      <c r="AA7" s="28">
        <v>0.0</v>
      </c>
      <c r="AB7" s="28">
        <v>0.0</v>
      </c>
      <c r="AC7" s="28">
        <v>0.0</v>
      </c>
      <c r="AD7" s="28">
        <v>0.0</v>
      </c>
      <c r="AE7" s="28">
        <v>743.0</v>
      </c>
      <c r="AF7" s="28">
        <v>0.0</v>
      </c>
      <c r="AG7" s="28">
        <v>0.0</v>
      </c>
      <c r="AH7" s="28">
        <v>521.0</v>
      </c>
      <c r="AI7" s="28">
        <v>0.0</v>
      </c>
      <c r="AJ7" s="28">
        <v>0.0</v>
      </c>
      <c r="AK7" s="28">
        <v>696.0</v>
      </c>
      <c r="AL7" s="28">
        <v>0.0</v>
      </c>
      <c r="AM7" s="28">
        <v>1.392E7</v>
      </c>
      <c r="AN7" s="28">
        <v>805.0</v>
      </c>
      <c r="AO7" s="28">
        <v>0.0</v>
      </c>
      <c r="AP7" s="28">
        <v>1.61E7</v>
      </c>
      <c r="AQ7" s="29" t="str">
        <f t="shared" si="1"/>
        <v>8,941</v>
      </c>
      <c r="AR7" s="29">
        <v>0.0</v>
      </c>
      <c r="AS7" s="29">
        <v>1.64398E8</v>
      </c>
      <c r="AT7" s="30"/>
      <c r="AU7" s="30"/>
      <c r="AV7" s="30"/>
    </row>
    <row r="8">
      <c r="A8" s="18">
        <v>3.0</v>
      </c>
      <c r="B8" s="18"/>
      <c r="C8" s="18" t="s">
        <v>28</v>
      </c>
      <c r="D8" s="18" t="s">
        <v>29</v>
      </c>
      <c r="E8" s="28">
        <v>3.0</v>
      </c>
      <c r="F8" s="28">
        <v>0.0</v>
      </c>
      <c r="G8" s="28">
        <v>0.0</v>
      </c>
      <c r="H8" s="28">
        <v>0.0</v>
      </c>
      <c r="I8" s="28">
        <v>0.0</v>
      </c>
      <c r="J8" s="28">
        <v>0.0</v>
      </c>
      <c r="K8" s="28">
        <v>0.0</v>
      </c>
      <c r="L8" s="28">
        <v>0.0</v>
      </c>
      <c r="M8" s="28">
        <v>1037.0</v>
      </c>
      <c r="N8" s="28">
        <v>0.0</v>
      </c>
      <c r="O8" s="28">
        <v>0.0</v>
      </c>
      <c r="P8" s="28">
        <v>0.0</v>
      </c>
      <c r="Q8" s="28">
        <v>0.0</v>
      </c>
      <c r="R8" s="28">
        <v>0.0</v>
      </c>
      <c r="S8" s="28">
        <v>0.0</v>
      </c>
      <c r="T8" s="28">
        <v>0.0</v>
      </c>
      <c r="U8" s="28">
        <v>0.0</v>
      </c>
      <c r="V8" s="28">
        <v>0.0</v>
      </c>
      <c r="W8" s="28">
        <v>0.0</v>
      </c>
      <c r="X8" s="28">
        <v>0.0</v>
      </c>
      <c r="Y8" s="28">
        <v>0.0</v>
      </c>
      <c r="Z8" s="28">
        <v>0.0</v>
      </c>
      <c r="AA8" s="28">
        <v>0.0</v>
      </c>
      <c r="AB8" s="28">
        <v>0.0</v>
      </c>
      <c r="AC8" s="28">
        <v>0.0</v>
      </c>
      <c r="AD8" s="28">
        <v>0.0</v>
      </c>
      <c r="AE8" s="28">
        <v>1976.0</v>
      </c>
      <c r="AF8" s="28">
        <v>0.0</v>
      </c>
      <c r="AG8" s="28">
        <v>0.0</v>
      </c>
      <c r="AH8" s="28">
        <v>1298.0</v>
      </c>
      <c r="AI8" s="28">
        <v>0.0</v>
      </c>
      <c r="AJ8" s="28">
        <v>0.0</v>
      </c>
      <c r="AK8" s="28">
        <v>1021.0</v>
      </c>
      <c r="AL8" s="28">
        <v>0.0</v>
      </c>
      <c r="AM8" s="28">
        <v>0.0</v>
      </c>
      <c r="AN8" s="28">
        <v>0.0</v>
      </c>
      <c r="AO8" s="28">
        <v>0.0</v>
      </c>
      <c r="AP8" s="28">
        <v>0.0</v>
      </c>
      <c r="AQ8" s="29" t="str">
        <f t="shared" si="1"/>
        <v>5,332</v>
      </c>
      <c r="AR8" s="29">
        <v>0.0</v>
      </c>
      <c r="AS8" s="29">
        <v>0.0</v>
      </c>
      <c r="AT8" s="31"/>
      <c r="AU8" s="31"/>
      <c r="AV8" s="31"/>
    </row>
    <row r="9">
      <c r="A9" s="18">
        <v>4.0</v>
      </c>
      <c r="B9" s="18"/>
      <c r="C9" s="18" t="s">
        <v>28</v>
      </c>
      <c r="D9" s="18" t="s">
        <v>30</v>
      </c>
      <c r="E9" s="28">
        <v>2.0</v>
      </c>
      <c r="F9" s="28">
        <v>0.0</v>
      </c>
      <c r="G9" s="28">
        <v>620.0</v>
      </c>
      <c r="H9" s="28">
        <v>0.0</v>
      </c>
      <c r="I9" s="28">
        <v>0.0</v>
      </c>
      <c r="J9" s="28">
        <v>466.0</v>
      </c>
      <c r="K9" s="28">
        <v>0.0</v>
      </c>
      <c r="L9" s="28">
        <v>0.0</v>
      </c>
      <c r="M9" s="28">
        <v>3653.0</v>
      </c>
      <c r="N9" s="28">
        <v>0.0</v>
      </c>
      <c r="O9" s="28">
        <v>0.0</v>
      </c>
      <c r="P9" s="28">
        <v>6788.0</v>
      </c>
      <c r="Q9" s="28">
        <v>0.0</v>
      </c>
      <c r="R9" s="28">
        <v>0.0</v>
      </c>
      <c r="S9" s="28">
        <v>3419.0</v>
      </c>
      <c r="T9" s="28">
        <v>0.0</v>
      </c>
      <c r="U9" s="28">
        <v>0.0</v>
      </c>
      <c r="V9" s="28">
        <v>0.0</v>
      </c>
      <c r="W9" s="28">
        <v>0.0</v>
      </c>
      <c r="X9" s="28">
        <v>0.0</v>
      </c>
      <c r="Y9" s="28">
        <v>0.0</v>
      </c>
      <c r="Z9" s="28">
        <v>0.0</v>
      </c>
      <c r="AA9" s="28">
        <v>0.0</v>
      </c>
      <c r="AB9" s="28">
        <v>1920.0</v>
      </c>
      <c r="AC9" s="28">
        <v>0.0</v>
      </c>
      <c r="AD9" s="28">
        <v>0.0</v>
      </c>
      <c r="AE9" s="28">
        <v>6358.0</v>
      </c>
      <c r="AF9" s="28">
        <v>0.0</v>
      </c>
      <c r="AG9" s="28">
        <v>0.0</v>
      </c>
      <c r="AH9" s="28">
        <v>6370.0</v>
      </c>
      <c r="AI9" s="28">
        <v>0.0</v>
      </c>
      <c r="AJ9" s="28">
        <v>0.0</v>
      </c>
      <c r="AK9" s="28">
        <v>4120.0</v>
      </c>
      <c r="AL9" s="28">
        <v>0.0</v>
      </c>
      <c r="AM9" s="28">
        <v>0.0</v>
      </c>
      <c r="AN9" s="28">
        <v>6288.0</v>
      </c>
      <c r="AO9" s="28">
        <v>0.0</v>
      </c>
      <c r="AP9" s="28">
        <v>0.0</v>
      </c>
      <c r="AQ9" s="29" t="str">
        <f t="shared" si="1"/>
        <v>40,002</v>
      </c>
      <c r="AR9" s="29">
        <v>0.0</v>
      </c>
      <c r="AS9" s="29">
        <v>0.0</v>
      </c>
      <c r="AT9" s="31"/>
      <c r="AU9" s="31"/>
      <c r="AV9" s="31"/>
    </row>
    <row r="10">
      <c r="A10" s="18">
        <v>5.0</v>
      </c>
      <c r="B10" s="18"/>
      <c r="C10" s="18" t="s">
        <v>25</v>
      </c>
      <c r="D10" s="18" t="s">
        <v>31</v>
      </c>
      <c r="E10" s="28">
        <v>10.0</v>
      </c>
      <c r="F10" s="28">
        <v>6.0</v>
      </c>
      <c r="G10" s="28">
        <v>0.0</v>
      </c>
      <c r="H10" s="28">
        <v>0.0</v>
      </c>
      <c r="I10" s="28">
        <v>0.0</v>
      </c>
      <c r="J10" s="28">
        <v>1142.0</v>
      </c>
      <c r="K10" s="28">
        <v>0.0</v>
      </c>
      <c r="L10" s="28">
        <v>0.0</v>
      </c>
      <c r="M10" s="28">
        <v>1525.0</v>
      </c>
      <c r="N10" s="28">
        <v>0.0</v>
      </c>
      <c r="O10" s="28">
        <v>0.0</v>
      </c>
      <c r="P10" s="28">
        <v>0.0</v>
      </c>
      <c r="Q10" s="28">
        <v>0.0</v>
      </c>
      <c r="R10" s="28">
        <v>0.0</v>
      </c>
      <c r="S10" s="28">
        <v>0.0</v>
      </c>
      <c r="T10" s="28">
        <v>0.0</v>
      </c>
      <c r="U10" s="28">
        <v>0.0</v>
      </c>
      <c r="V10" s="28">
        <v>0.0</v>
      </c>
      <c r="W10" s="28">
        <v>0.0</v>
      </c>
      <c r="X10" s="28">
        <v>0.0</v>
      </c>
      <c r="Y10" s="28">
        <v>0.0</v>
      </c>
      <c r="Z10" s="28">
        <v>0.0</v>
      </c>
      <c r="AA10" s="28">
        <v>0.0</v>
      </c>
      <c r="AB10" s="28">
        <v>87.0</v>
      </c>
      <c r="AC10" s="28">
        <v>0.0</v>
      </c>
      <c r="AD10" s="28">
        <v>2175000.0</v>
      </c>
      <c r="AE10" s="28">
        <v>1360.0</v>
      </c>
      <c r="AF10" s="28">
        <v>0.0</v>
      </c>
      <c r="AG10" s="28">
        <v>3.4E7</v>
      </c>
      <c r="AH10" s="28">
        <v>4367.0</v>
      </c>
      <c r="AI10" s="28">
        <v>0.0</v>
      </c>
      <c r="AJ10" s="28">
        <v>1.09175E8</v>
      </c>
      <c r="AK10" s="28">
        <v>7003.0</v>
      </c>
      <c r="AL10" s="28">
        <v>0.0</v>
      </c>
      <c r="AM10" s="28">
        <v>1.6264E8</v>
      </c>
      <c r="AN10" s="28">
        <v>1124.0</v>
      </c>
      <c r="AO10" s="28">
        <v>0.0</v>
      </c>
      <c r="AP10" s="28">
        <v>2.5438E8</v>
      </c>
      <c r="AQ10" s="29" t="str">
        <f t="shared" si="1"/>
        <v>16,608</v>
      </c>
      <c r="AR10" s="29">
        <v>0.0</v>
      </c>
      <c r="AS10" s="29">
        <v>5.6237E8</v>
      </c>
      <c r="AT10" s="30"/>
      <c r="AU10" s="30"/>
      <c r="AV10" s="30"/>
    </row>
    <row r="11">
      <c r="A11" s="18">
        <v>6.0</v>
      </c>
      <c r="B11" s="18"/>
      <c r="C11" s="18" t="s">
        <v>25</v>
      </c>
      <c r="D11" s="18" t="s">
        <v>32</v>
      </c>
      <c r="E11" s="28">
        <v>50.0</v>
      </c>
      <c r="F11" s="28">
        <v>15.0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9" t="str">
        <f t="shared" si="1"/>
        <v>0</v>
      </c>
      <c r="AR11" s="29">
        <v>0.0</v>
      </c>
      <c r="AS11" s="29">
        <v>0.0</v>
      </c>
      <c r="AT11" s="30"/>
      <c r="AU11" s="30"/>
      <c r="AV11" s="30"/>
    </row>
    <row r="12">
      <c r="A12" s="18">
        <v>7.0</v>
      </c>
      <c r="B12" s="18"/>
      <c r="C12" s="18" t="s">
        <v>25</v>
      </c>
      <c r="D12" s="18" t="s">
        <v>33</v>
      </c>
      <c r="E12" s="28">
        <v>10.0</v>
      </c>
      <c r="F12" s="28">
        <v>5.0</v>
      </c>
      <c r="G12" s="28">
        <v>109.0</v>
      </c>
      <c r="H12" s="28">
        <v>0.0</v>
      </c>
      <c r="I12" s="28">
        <v>0.0</v>
      </c>
      <c r="J12" s="28">
        <v>42.0</v>
      </c>
      <c r="K12" s="28">
        <v>0.0</v>
      </c>
      <c r="L12" s="28">
        <v>0.0</v>
      </c>
      <c r="M12" s="28">
        <v>68.0</v>
      </c>
      <c r="N12" s="28">
        <v>0.0</v>
      </c>
      <c r="O12" s="28">
        <v>0.0</v>
      </c>
      <c r="P12" s="28">
        <v>65.0</v>
      </c>
      <c r="Q12" s="28">
        <v>0.0</v>
      </c>
      <c r="R12" s="28">
        <v>0.0</v>
      </c>
      <c r="S12" s="28">
        <v>34.0</v>
      </c>
      <c r="T12" s="28">
        <v>0.0</v>
      </c>
      <c r="U12" s="28">
        <v>0.0</v>
      </c>
      <c r="V12" s="28">
        <v>252.0</v>
      </c>
      <c r="W12" s="28">
        <v>0.0</v>
      </c>
      <c r="X12" s="28">
        <v>0.0</v>
      </c>
      <c r="Y12" s="28">
        <v>0.0</v>
      </c>
      <c r="Z12" s="28">
        <v>0.0</v>
      </c>
      <c r="AA12" s="28">
        <v>0.0</v>
      </c>
      <c r="AB12" s="28">
        <v>14.0</v>
      </c>
      <c r="AC12" s="28">
        <v>0.0</v>
      </c>
      <c r="AD12" s="28">
        <v>0.0</v>
      </c>
      <c r="AE12" s="28">
        <v>181.0</v>
      </c>
      <c r="AF12" s="28">
        <v>0.0</v>
      </c>
      <c r="AG12" s="28">
        <v>0.0</v>
      </c>
      <c r="AH12" s="28">
        <v>66.0</v>
      </c>
      <c r="AI12" s="28">
        <v>0.0</v>
      </c>
      <c r="AJ12" s="28">
        <v>0.0</v>
      </c>
      <c r="AK12" s="28">
        <v>66.0</v>
      </c>
      <c r="AL12" s="28">
        <v>0.0</v>
      </c>
      <c r="AM12" s="28">
        <v>0.0</v>
      </c>
      <c r="AN12" s="28">
        <v>189.0</v>
      </c>
      <c r="AO12" s="28">
        <v>0.0</v>
      </c>
      <c r="AP12" s="28">
        <v>0.0</v>
      </c>
      <c r="AQ12" s="29" t="str">
        <f t="shared" si="1"/>
        <v>1,086</v>
      </c>
      <c r="AR12" s="29">
        <v>0.0</v>
      </c>
      <c r="AS12" s="29">
        <v>0.0</v>
      </c>
      <c r="AT12" s="30"/>
      <c r="AU12" s="30"/>
      <c r="AV12" s="30"/>
    </row>
    <row r="13">
      <c r="A13" s="18">
        <v>8.0</v>
      </c>
      <c r="B13" s="18"/>
      <c r="C13" s="18" t="s">
        <v>25</v>
      </c>
      <c r="D13" s="18" t="s">
        <v>34</v>
      </c>
      <c r="E13" s="28">
        <v>2.0</v>
      </c>
      <c r="F13" s="28">
        <v>5.0</v>
      </c>
      <c r="G13" s="28">
        <v>0.0</v>
      </c>
      <c r="H13" s="28">
        <v>0.0</v>
      </c>
      <c r="I13" s="28">
        <v>0.0</v>
      </c>
      <c r="J13" s="28">
        <v>0.0</v>
      </c>
      <c r="K13" s="28">
        <v>0.0</v>
      </c>
      <c r="L13" s="28">
        <v>0.0</v>
      </c>
      <c r="M13" s="28">
        <v>83.0</v>
      </c>
      <c r="N13" s="28">
        <v>0.0</v>
      </c>
      <c r="O13" s="28">
        <v>0.0</v>
      </c>
      <c r="P13" s="28">
        <v>0.0</v>
      </c>
      <c r="Q13" s="28">
        <v>0.0</v>
      </c>
      <c r="R13" s="28">
        <v>0.0</v>
      </c>
      <c r="S13" s="28">
        <v>0.0</v>
      </c>
      <c r="T13" s="28">
        <v>0.0</v>
      </c>
      <c r="U13" s="28">
        <v>0.0</v>
      </c>
      <c r="V13" s="28">
        <v>0.0</v>
      </c>
      <c r="W13" s="28">
        <v>0.0</v>
      </c>
      <c r="X13" s="28">
        <v>0.0</v>
      </c>
      <c r="Y13" s="28">
        <v>0.0</v>
      </c>
      <c r="Z13" s="28">
        <v>0.0</v>
      </c>
      <c r="AA13" s="28">
        <v>0.0</v>
      </c>
      <c r="AB13" s="28">
        <v>0.0</v>
      </c>
      <c r="AC13" s="28">
        <v>0.0</v>
      </c>
      <c r="AD13" s="28">
        <v>0.0</v>
      </c>
      <c r="AE13" s="28">
        <v>0.0</v>
      </c>
      <c r="AF13" s="28">
        <v>0.0</v>
      </c>
      <c r="AG13" s="28">
        <v>0.0</v>
      </c>
      <c r="AH13" s="28">
        <v>0.0</v>
      </c>
      <c r="AI13" s="28">
        <v>0.0</v>
      </c>
      <c r="AJ13" s="28">
        <v>0.0</v>
      </c>
      <c r="AK13" s="28">
        <v>0.0</v>
      </c>
      <c r="AL13" s="28">
        <v>0.0</v>
      </c>
      <c r="AM13" s="28">
        <v>0.0</v>
      </c>
      <c r="AN13" s="28">
        <v>0.0</v>
      </c>
      <c r="AO13" s="28">
        <v>0.0</v>
      </c>
      <c r="AP13" s="28">
        <v>0.0</v>
      </c>
      <c r="AQ13" s="29" t="str">
        <f t="shared" si="1"/>
        <v>83</v>
      </c>
      <c r="AR13" s="29">
        <v>0.0</v>
      </c>
      <c r="AS13" s="29">
        <v>0.0</v>
      </c>
      <c r="AT13" s="30"/>
      <c r="AU13" s="30"/>
      <c r="AV13" s="30"/>
    </row>
    <row r="14">
      <c r="A14" s="18">
        <v>9.0</v>
      </c>
      <c r="B14" s="18"/>
      <c r="C14" s="18" t="s">
        <v>25</v>
      </c>
      <c r="D14" s="18" t="s">
        <v>35</v>
      </c>
      <c r="E14" s="28">
        <v>6.0</v>
      </c>
      <c r="F14" s="28">
        <v>0.0</v>
      </c>
      <c r="G14" s="28">
        <v>9243.0</v>
      </c>
      <c r="H14" s="28">
        <v>0.0</v>
      </c>
      <c r="I14" s="28">
        <v>1.27735E8</v>
      </c>
      <c r="J14" s="28">
        <v>4298.0</v>
      </c>
      <c r="K14" s="28">
        <v>0.0</v>
      </c>
      <c r="L14" s="28">
        <v>184870.0</v>
      </c>
      <c r="M14" s="28">
        <v>0.0</v>
      </c>
      <c r="N14" s="28">
        <v>0.0</v>
      </c>
      <c r="O14" s="28">
        <v>0.0</v>
      </c>
      <c r="P14" s="28">
        <v>6672.0</v>
      </c>
      <c r="Q14" s="28">
        <v>0.0</v>
      </c>
      <c r="R14" s="28">
        <v>3.6745E8</v>
      </c>
      <c r="S14" s="28">
        <v>7996.0</v>
      </c>
      <c r="T14" s="28">
        <v>0.0</v>
      </c>
      <c r="U14" s="28">
        <v>4.73245E8</v>
      </c>
      <c r="V14" s="28">
        <v>0.0</v>
      </c>
      <c r="W14" s="28">
        <v>0.0</v>
      </c>
      <c r="X14" s="28">
        <v>0.0</v>
      </c>
      <c r="Y14" s="28">
        <v>0.0</v>
      </c>
      <c r="Z14" s="28">
        <v>0.0</v>
      </c>
      <c r="AA14" s="28">
        <v>0.0</v>
      </c>
      <c r="AB14" s="28">
        <v>109.0</v>
      </c>
      <c r="AC14" s="28">
        <v>0.0</v>
      </c>
      <c r="AD14" s="28">
        <v>1280000.0</v>
      </c>
      <c r="AE14" s="28">
        <v>2316.0</v>
      </c>
      <c r="AF14" s="28">
        <v>0.0</v>
      </c>
      <c r="AG14" s="28">
        <v>3.085E7</v>
      </c>
      <c r="AH14" s="28">
        <v>7032.0</v>
      </c>
      <c r="AI14" s="28">
        <v>0.0</v>
      </c>
      <c r="AJ14" s="28">
        <v>9.788E7</v>
      </c>
      <c r="AK14" s="28">
        <v>9143.0</v>
      </c>
      <c r="AL14" s="28">
        <v>0.0</v>
      </c>
      <c r="AM14" s="28">
        <v>1.21575E8</v>
      </c>
      <c r="AN14" s="28">
        <v>14499.0</v>
      </c>
      <c r="AO14" s="28">
        <v>0.0</v>
      </c>
      <c r="AP14" s="28">
        <v>1.9045E8</v>
      </c>
      <c r="AQ14" s="29" t="str">
        <f t="shared" si="1"/>
        <v>61,308</v>
      </c>
      <c r="AR14" s="29">
        <v>0.0</v>
      </c>
      <c r="AS14" s="29">
        <v>1.41064987E9</v>
      </c>
      <c r="AT14" s="30"/>
      <c r="AU14" s="30"/>
      <c r="AV14" s="30"/>
    </row>
    <row r="15">
      <c r="A15" s="21">
        <v>10.0</v>
      </c>
      <c r="B15" s="21"/>
      <c r="C15" s="21" t="s">
        <v>36</v>
      </c>
      <c r="D15" s="21" t="s">
        <v>37</v>
      </c>
      <c r="E15" s="32">
        <v>9.0</v>
      </c>
      <c r="F15" s="32">
        <v>1.0</v>
      </c>
      <c r="G15" s="32">
        <v>14691.0</v>
      </c>
      <c r="H15" s="32">
        <v>0.0</v>
      </c>
      <c r="I15" s="32">
        <v>1.40468E8</v>
      </c>
      <c r="J15" s="32">
        <v>5637.0</v>
      </c>
      <c r="K15" s="32">
        <v>0.0</v>
      </c>
      <c r="L15" s="32">
        <v>0.0</v>
      </c>
      <c r="M15" s="32">
        <v>12294.0</v>
      </c>
      <c r="N15" s="32">
        <v>0.0</v>
      </c>
      <c r="O15" s="32">
        <v>0.0</v>
      </c>
      <c r="P15" s="32">
        <v>7365.0</v>
      </c>
      <c r="Q15" s="32">
        <v>0.0</v>
      </c>
      <c r="R15" s="32">
        <v>0.0</v>
      </c>
      <c r="S15" s="32">
        <v>16405.0</v>
      </c>
      <c r="T15" s="32">
        <v>0.0</v>
      </c>
      <c r="U15" s="32">
        <v>0.0</v>
      </c>
      <c r="V15" s="32">
        <v>9109.0</v>
      </c>
      <c r="W15" s="32">
        <v>0.0</v>
      </c>
      <c r="X15" s="32">
        <v>8.7238E7</v>
      </c>
      <c r="Y15" s="32">
        <v>0.0</v>
      </c>
      <c r="Z15" s="32">
        <v>0.0</v>
      </c>
      <c r="AA15" s="32">
        <v>0.0</v>
      </c>
      <c r="AB15" s="32">
        <v>305.0</v>
      </c>
      <c r="AC15" s="32">
        <v>0.0</v>
      </c>
      <c r="AD15" s="32">
        <v>2730000.0</v>
      </c>
      <c r="AE15" s="32">
        <v>5813.0</v>
      </c>
      <c r="AF15" s="32">
        <v>2.0</v>
      </c>
      <c r="AG15" s="32">
        <v>5.4336E7</v>
      </c>
      <c r="AH15" s="32">
        <v>18823.0</v>
      </c>
      <c r="AI15" s="32">
        <v>0.0</v>
      </c>
      <c r="AJ15" s="32">
        <v>0.0</v>
      </c>
      <c r="AK15" s="32">
        <v>22769.0</v>
      </c>
      <c r="AL15" s="32">
        <v>1.0</v>
      </c>
      <c r="AM15" s="32">
        <v>0.0</v>
      </c>
      <c r="AN15" s="32">
        <v>37155.0</v>
      </c>
      <c r="AO15" s="32">
        <v>6.0</v>
      </c>
      <c r="AP15" s="32">
        <v>4.8536E8</v>
      </c>
      <c r="AQ15" s="33" t="str">
        <f t="shared" si="1"/>
        <v>150,366</v>
      </c>
      <c r="AR15" s="33">
        <v>9.0</v>
      </c>
      <c r="AS15" s="33">
        <v>7.70132E8</v>
      </c>
      <c r="AT15" s="30"/>
      <c r="AU15" s="30"/>
      <c r="AV15" s="30"/>
    </row>
    <row r="16">
      <c r="A16" s="18">
        <v>11.0</v>
      </c>
      <c r="B16" s="18"/>
      <c r="C16" s="18" t="s">
        <v>38</v>
      </c>
      <c r="D16" s="18" t="s">
        <v>39</v>
      </c>
      <c r="E16" s="28">
        <v>50.0</v>
      </c>
      <c r="F16" s="28">
        <v>30.0</v>
      </c>
      <c r="G16" s="28">
        <v>4183.0</v>
      </c>
      <c r="H16" s="28">
        <v>0.0</v>
      </c>
      <c r="I16" s="28">
        <v>4.56413E8</v>
      </c>
      <c r="J16" s="28">
        <v>3794.0</v>
      </c>
      <c r="K16" s="28">
        <v>0.0</v>
      </c>
      <c r="L16" s="28">
        <v>4.1434E8</v>
      </c>
      <c r="M16" s="28">
        <v>3407.0</v>
      </c>
      <c r="N16" s="28">
        <v>0.0</v>
      </c>
      <c r="O16" s="28">
        <v>2.39785E8</v>
      </c>
      <c r="P16" s="28">
        <v>5431.0</v>
      </c>
      <c r="Q16" s="28">
        <v>0.0</v>
      </c>
      <c r="R16" s="28">
        <v>3.60038E8</v>
      </c>
      <c r="S16" s="28">
        <v>6230.0</v>
      </c>
      <c r="T16" s="28">
        <v>0.0</v>
      </c>
      <c r="U16" s="28">
        <v>5.96142E8</v>
      </c>
      <c r="V16" s="28">
        <v>8125.0</v>
      </c>
      <c r="W16" s="28">
        <v>0.0</v>
      </c>
      <c r="X16" s="28">
        <v>6.49752E8</v>
      </c>
      <c r="Y16" s="28">
        <v>2457.0</v>
      </c>
      <c r="Z16" s="28">
        <v>0.0</v>
      </c>
      <c r="AA16" s="28">
        <v>1.62898E8</v>
      </c>
      <c r="AB16" s="28">
        <v>2381.0</v>
      </c>
      <c r="AC16" s="28">
        <v>0.0</v>
      </c>
      <c r="AD16" s="28">
        <v>1.50879E8</v>
      </c>
      <c r="AE16" s="28">
        <v>6788.0</v>
      </c>
      <c r="AF16" s="28">
        <v>0.0</v>
      </c>
      <c r="AG16" s="28">
        <v>3.69048E8</v>
      </c>
      <c r="AH16" s="28">
        <v>9846.0</v>
      </c>
      <c r="AI16" s="28">
        <v>0.0</v>
      </c>
      <c r="AJ16" s="28">
        <v>5.86488E8</v>
      </c>
      <c r="AK16" s="28">
        <v>10250.0</v>
      </c>
      <c r="AL16" s="28">
        <v>0.0</v>
      </c>
      <c r="AM16" s="28">
        <v>7.83595E8</v>
      </c>
      <c r="AN16" s="28">
        <v>13929.0</v>
      </c>
      <c r="AO16" s="28">
        <v>0.0</v>
      </c>
      <c r="AP16" s="28">
        <v>1.038635E9</v>
      </c>
      <c r="AQ16" s="29" t="str">
        <f t="shared" si="1"/>
        <v>76,821</v>
      </c>
      <c r="AR16" s="29">
        <v>0.0</v>
      </c>
      <c r="AS16" s="29">
        <v>5.808013E9</v>
      </c>
    </row>
    <row r="17">
      <c r="A17" s="18">
        <v>12.0</v>
      </c>
      <c r="B17" s="18"/>
      <c r="C17" s="18" t="s">
        <v>28</v>
      </c>
      <c r="D17" s="18" t="s">
        <v>40</v>
      </c>
      <c r="E17" s="28">
        <v>14.0</v>
      </c>
      <c r="F17" s="28">
        <v>0.0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9" t="str">
        <f t="shared" si="1"/>
        <v>0</v>
      </c>
      <c r="AR17" s="29">
        <v>0.0</v>
      </c>
      <c r="AS17" s="29">
        <v>0.0</v>
      </c>
      <c r="AT17" s="31"/>
      <c r="AU17" s="31"/>
      <c r="AV17" s="31"/>
    </row>
    <row r="18">
      <c r="A18" s="18">
        <v>13.0</v>
      </c>
      <c r="B18" s="18"/>
      <c r="C18" s="18" t="s">
        <v>25</v>
      </c>
      <c r="D18" s="18" t="s">
        <v>41</v>
      </c>
      <c r="E18" s="28">
        <v>101.0</v>
      </c>
      <c r="F18" s="28">
        <v>33.0</v>
      </c>
      <c r="G18" s="28">
        <v>23390.0</v>
      </c>
      <c r="H18" s="28">
        <v>0.0</v>
      </c>
      <c r="I18" s="28">
        <v>0.0</v>
      </c>
      <c r="J18" s="28">
        <v>11031.0</v>
      </c>
      <c r="K18" s="28">
        <v>0.0</v>
      </c>
      <c r="L18" s="28">
        <v>0.0</v>
      </c>
      <c r="M18" s="28">
        <v>76529.0</v>
      </c>
      <c r="N18" s="28">
        <v>0.0</v>
      </c>
      <c r="O18" s="28">
        <v>0.0</v>
      </c>
      <c r="P18" s="28">
        <v>75959.0</v>
      </c>
      <c r="Q18" s="28">
        <v>0.0</v>
      </c>
      <c r="R18" s="28">
        <v>0.0</v>
      </c>
      <c r="S18" s="28">
        <v>50831.0</v>
      </c>
      <c r="T18" s="28">
        <v>0.0</v>
      </c>
      <c r="U18" s="28">
        <v>0.0</v>
      </c>
      <c r="V18" s="28">
        <v>0.0</v>
      </c>
      <c r="W18" s="28">
        <v>0.0</v>
      </c>
      <c r="X18" s="28">
        <v>0.0</v>
      </c>
      <c r="Y18" s="28">
        <v>0.0</v>
      </c>
      <c r="Z18" s="28">
        <v>0.0</v>
      </c>
      <c r="AA18" s="28">
        <v>0.0</v>
      </c>
      <c r="AB18" s="28">
        <v>0.0</v>
      </c>
      <c r="AC18" s="28">
        <v>0.0</v>
      </c>
      <c r="AD18" s="28">
        <v>0.0</v>
      </c>
      <c r="AE18" s="28">
        <v>23925.0</v>
      </c>
      <c r="AF18" s="28">
        <v>0.0</v>
      </c>
      <c r="AG18" s="28">
        <v>0.0</v>
      </c>
      <c r="AH18" s="28">
        <v>63689.0</v>
      </c>
      <c r="AI18" s="28">
        <v>0.0</v>
      </c>
      <c r="AJ18" s="28">
        <v>0.0</v>
      </c>
      <c r="AK18" s="28">
        <v>66214.0</v>
      </c>
      <c r="AL18" s="28">
        <v>0.0</v>
      </c>
      <c r="AM18" s="28">
        <v>0.0</v>
      </c>
      <c r="AN18" s="28">
        <v>0.0</v>
      </c>
      <c r="AO18" s="28">
        <v>0.0</v>
      </c>
      <c r="AP18" s="28">
        <v>0.0</v>
      </c>
      <c r="AQ18" s="29" t="str">
        <f t="shared" si="1"/>
        <v>391,568</v>
      </c>
      <c r="AR18" s="29">
        <v>0.0</v>
      </c>
      <c r="AS18" s="29">
        <v>0.0</v>
      </c>
      <c r="AT18" s="30"/>
      <c r="AU18" s="30"/>
      <c r="AV18" s="30"/>
    </row>
    <row r="19">
      <c r="A19" s="18">
        <v>14.0</v>
      </c>
      <c r="B19" s="18"/>
      <c r="C19" s="18" t="s">
        <v>25</v>
      </c>
      <c r="D19" s="18" t="s">
        <v>42</v>
      </c>
      <c r="E19" s="28">
        <v>29.0</v>
      </c>
      <c r="F19" s="28">
        <v>11.0</v>
      </c>
      <c r="G19" s="28">
        <v>3375.0</v>
      </c>
      <c r="H19" s="28">
        <v>0.0</v>
      </c>
      <c r="I19" s="28">
        <v>6.75E7</v>
      </c>
      <c r="J19" s="28">
        <v>0.0</v>
      </c>
      <c r="K19" s="28">
        <v>0.0</v>
      </c>
      <c r="L19" s="28">
        <v>0.0</v>
      </c>
      <c r="M19" s="28">
        <v>0.0</v>
      </c>
      <c r="N19" s="28">
        <v>0.0</v>
      </c>
      <c r="O19" s="28">
        <v>0.0</v>
      </c>
      <c r="P19" s="28">
        <v>0.0</v>
      </c>
      <c r="Q19" s="28">
        <v>0.0</v>
      </c>
      <c r="R19" s="28">
        <v>0.0</v>
      </c>
      <c r="S19" s="28">
        <v>0.0</v>
      </c>
      <c r="T19" s="28">
        <v>0.0</v>
      </c>
      <c r="U19" s="28">
        <v>0.0</v>
      </c>
      <c r="V19" s="28">
        <v>0.0</v>
      </c>
      <c r="W19" s="28">
        <v>0.0</v>
      </c>
      <c r="X19" s="28">
        <v>0.0</v>
      </c>
      <c r="Y19" s="28">
        <v>0.0</v>
      </c>
      <c r="Z19" s="28">
        <v>0.0</v>
      </c>
      <c r="AA19" s="28">
        <v>0.0</v>
      </c>
      <c r="AB19" s="28">
        <v>2143.0</v>
      </c>
      <c r="AC19" s="28">
        <v>0.0</v>
      </c>
      <c r="AD19" s="28">
        <v>5.1306E7</v>
      </c>
      <c r="AE19" s="28">
        <v>3292.0</v>
      </c>
      <c r="AF19" s="28">
        <v>0.0</v>
      </c>
      <c r="AG19" s="28">
        <v>1.31621E8</v>
      </c>
      <c r="AH19" s="28">
        <v>7475.0</v>
      </c>
      <c r="AI19" s="28">
        <v>0.0</v>
      </c>
      <c r="AJ19" s="28">
        <v>2.55212E8</v>
      </c>
      <c r="AK19" s="28">
        <v>7577.0</v>
      </c>
      <c r="AL19" s="28">
        <v>0.0</v>
      </c>
      <c r="AM19" s="28">
        <v>2.42134E8</v>
      </c>
      <c r="AN19" s="28">
        <v>11826.0</v>
      </c>
      <c r="AO19" s="28">
        <v>0.0</v>
      </c>
      <c r="AP19" s="28">
        <v>1.60033815E8</v>
      </c>
      <c r="AQ19" s="29" t="str">
        <f t="shared" si="1"/>
        <v>35,688</v>
      </c>
      <c r="AR19" s="29">
        <v>0.0</v>
      </c>
      <c r="AS19" s="29">
        <v>9.07806815E8</v>
      </c>
      <c r="AT19" s="30"/>
      <c r="AU19" s="30"/>
      <c r="AV19" s="30"/>
    </row>
    <row r="20" ht="15.0" customHeight="1">
      <c r="A20" s="18">
        <v>15.0</v>
      </c>
      <c r="B20" s="18"/>
      <c r="C20" s="18" t="s">
        <v>38</v>
      </c>
      <c r="D20" s="18" t="s">
        <v>43</v>
      </c>
      <c r="E20" s="28">
        <v>14.0</v>
      </c>
      <c r="F20" s="28">
        <v>27.0</v>
      </c>
      <c r="G20" s="28">
        <v>1985.0</v>
      </c>
      <c r="H20" s="28">
        <v>0.0</v>
      </c>
      <c r="I20" s="28">
        <v>0.0</v>
      </c>
      <c r="J20" s="28">
        <v>2578.0</v>
      </c>
      <c r="K20" s="28">
        <v>0.0</v>
      </c>
      <c r="L20" s="28">
        <v>0.0</v>
      </c>
      <c r="M20" s="28">
        <v>3312.0</v>
      </c>
      <c r="N20" s="28">
        <v>0.0</v>
      </c>
      <c r="O20" s="28">
        <v>0.0</v>
      </c>
      <c r="P20" s="28">
        <v>3407.0</v>
      </c>
      <c r="Q20" s="28">
        <v>0.0</v>
      </c>
      <c r="R20" s="28">
        <v>0.0</v>
      </c>
      <c r="S20" s="28">
        <v>2310.0</v>
      </c>
      <c r="T20" s="28">
        <v>0.0</v>
      </c>
      <c r="U20" s="28">
        <v>0.0</v>
      </c>
      <c r="V20" s="28">
        <v>935.0</v>
      </c>
      <c r="W20" s="28">
        <v>0.0</v>
      </c>
      <c r="X20" s="28">
        <v>0.0</v>
      </c>
      <c r="Y20" s="28">
        <v>721.0</v>
      </c>
      <c r="Z20" s="28">
        <v>0.0</v>
      </c>
      <c r="AA20" s="28">
        <v>0.0</v>
      </c>
      <c r="AB20" s="28">
        <v>1002.0</v>
      </c>
      <c r="AC20" s="28">
        <v>0.0</v>
      </c>
      <c r="AD20" s="28">
        <v>0.0</v>
      </c>
      <c r="AE20" s="28">
        <v>1863.0</v>
      </c>
      <c r="AF20" s="28">
        <v>0.0</v>
      </c>
      <c r="AG20" s="28">
        <v>0.0</v>
      </c>
      <c r="AH20" s="28">
        <v>2150.0</v>
      </c>
      <c r="AI20" s="28">
        <v>0.0</v>
      </c>
      <c r="AJ20" s="28">
        <v>0.0</v>
      </c>
      <c r="AK20" s="28">
        <v>5982.0</v>
      </c>
      <c r="AL20" s="28">
        <v>0.0</v>
      </c>
      <c r="AM20" s="28">
        <v>0.0</v>
      </c>
      <c r="AN20" s="28">
        <v>8341.0</v>
      </c>
      <c r="AO20" s="28">
        <v>0.0</v>
      </c>
      <c r="AP20" s="28">
        <v>0.0</v>
      </c>
      <c r="AQ20" s="29" t="str">
        <f t="shared" si="1"/>
        <v>34,586</v>
      </c>
      <c r="AR20" s="29">
        <v>0.0</v>
      </c>
      <c r="AS20" s="29">
        <v>0.0</v>
      </c>
    </row>
    <row r="21" ht="15.0" customHeight="1">
      <c r="A21" s="18">
        <v>16.0</v>
      </c>
      <c r="B21" s="18"/>
      <c r="C21" s="18" t="s">
        <v>36</v>
      </c>
      <c r="D21" s="18" t="s">
        <v>44</v>
      </c>
      <c r="E21" s="28">
        <v>34.0</v>
      </c>
      <c r="F21" s="28">
        <v>1.0</v>
      </c>
      <c r="G21" s="28">
        <v>5500.0</v>
      </c>
      <c r="H21" s="28">
        <v>0.0</v>
      </c>
      <c r="I21" s="28">
        <v>0.0</v>
      </c>
      <c r="J21" s="28">
        <v>4400.0</v>
      </c>
      <c r="K21" s="28">
        <v>0.0</v>
      </c>
      <c r="L21" s="28">
        <v>0.0</v>
      </c>
      <c r="M21" s="28">
        <v>3500.0</v>
      </c>
      <c r="N21" s="28">
        <v>0.0</v>
      </c>
      <c r="O21" s="28">
        <v>0.0</v>
      </c>
      <c r="P21" s="28">
        <v>3300.0</v>
      </c>
      <c r="Q21" s="28">
        <v>0.0</v>
      </c>
      <c r="R21" s="28">
        <v>0.0</v>
      </c>
      <c r="S21" s="28">
        <v>4000.0</v>
      </c>
      <c r="T21" s="28">
        <v>0.0</v>
      </c>
      <c r="U21" s="28">
        <v>0.0</v>
      </c>
      <c r="V21" s="28">
        <v>0.0</v>
      </c>
      <c r="W21" s="28">
        <v>0.0</v>
      </c>
      <c r="X21" s="28">
        <v>0.0</v>
      </c>
      <c r="Y21" s="28">
        <v>0.0</v>
      </c>
      <c r="Z21" s="28">
        <v>0.0</v>
      </c>
      <c r="AA21" s="28">
        <v>0.0</v>
      </c>
      <c r="AB21" s="28">
        <v>0.0</v>
      </c>
      <c r="AC21" s="28">
        <v>0.0</v>
      </c>
      <c r="AD21" s="28">
        <v>0.0</v>
      </c>
      <c r="AE21" s="28">
        <v>1950.0</v>
      </c>
      <c r="AF21" s="28">
        <v>0.0</v>
      </c>
      <c r="AG21" s="28">
        <v>0.0</v>
      </c>
      <c r="AH21" s="28">
        <v>2400.0</v>
      </c>
      <c r="AI21" s="28">
        <v>0.0</v>
      </c>
      <c r="AJ21" s="28">
        <v>0.0</v>
      </c>
      <c r="AK21" s="28">
        <v>2300.0</v>
      </c>
      <c r="AL21" s="28">
        <v>0.0</v>
      </c>
      <c r="AM21" s="28">
        <v>0.0</v>
      </c>
      <c r="AN21" s="28">
        <v>3000.0</v>
      </c>
      <c r="AO21" s="28">
        <v>0.0</v>
      </c>
      <c r="AP21" s="28">
        <v>0.0</v>
      </c>
      <c r="AQ21" s="29" t="str">
        <f t="shared" si="1"/>
        <v>30,350</v>
      </c>
      <c r="AR21" s="29">
        <v>0.0</v>
      </c>
      <c r="AS21" s="29">
        <v>0.0</v>
      </c>
      <c r="AT21" s="34"/>
      <c r="AU21" s="34"/>
      <c r="AV21" s="34"/>
    </row>
    <row r="22" ht="15.0" customHeight="1">
      <c r="A22" s="18">
        <v>17.0</v>
      </c>
      <c r="B22" s="18"/>
      <c r="C22" s="18" t="s">
        <v>25</v>
      </c>
      <c r="D22" s="18" t="s">
        <v>45</v>
      </c>
      <c r="E22" s="28">
        <v>12.0</v>
      </c>
      <c r="F22" s="28">
        <v>6.0</v>
      </c>
      <c r="G22" s="28">
        <v>0.0</v>
      </c>
      <c r="H22" s="28">
        <v>0.0</v>
      </c>
      <c r="I22" s="28">
        <v>0.0</v>
      </c>
      <c r="J22" s="28">
        <v>0.0</v>
      </c>
      <c r="K22" s="28">
        <v>0.0</v>
      </c>
      <c r="L22" s="28">
        <v>0.0</v>
      </c>
      <c r="M22" s="28">
        <v>6159.0</v>
      </c>
      <c r="N22" s="28">
        <v>0.0</v>
      </c>
      <c r="O22" s="28">
        <v>8.652E7</v>
      </c>
      <c r="P22" s="28">
        <v>0.0</v>
      </c>
      <c r="Q22" s="28">
        <v>0.0</v>
      </c>
      <c r="R22" s="28">
        <v>0.0</v>
      </c>
      <c r="S22" s="28">
        <v>972.0</v>
      </c>
      <c r="T22" s="28">
        <v>0.0</v>
      </c>
      <c r="U22" s="28">
        <v>1601500.0</v>
      </c>
      <c r="V22" s="28">
        <v>0.0</v>
      </c>
      <c r="W22" s="28">
        <v>0.0</v>
      </c>
      <c r="X22" s="28">
        <v>0.0</v>
      </c>
      <c r="Y22" s="28">
        <v>0.0</v>
      </c>
      <c r="Z22" s="28">
        <v>0.0</v>
      </c>
      <c r="AA22" s="28">
        <v>0.0</v>
      </c>
      <c r="AB22" s="28">
        <v>0.0</v>
      </c>
      <c r="AC22" s="28">
        <v>0.0</v>
      </c>
      <c r="AD22" s="28">
        <v>0.0</v>
      </c>
      <c r="AE22" s="28">
        <v>0.0</v>
      </c>
      <c r="AF22" s="28">
        <v>0.0</v>
      </c>
      <c r="AG22" s="28">
        <v>0.0</v>
      </c>
      <c r="AH22" s="28">
        <v>794.0</v>
      </c>
      <c r="AI22" s="28">
        <v>0.0</v>
      </c>
      <c r="AJ22" s="28">
        <v>0.0</v>
      </c>
      <c r="AK22" s="28">
        <v>2180.0</v>
      </c>
      <c r="AL22" s="28">
        <v>0.0</v>
      </c>
      <c r="AM22" s="28">
        <v>0.0</v>
      </c>
      <c r="AN22" s="28">
        <v>11085.0</v>
      </c>
      <c r="AO22" s="28">
        <v>0.0</v>
      </c>
      <c r="AP22" s="28">
        <v>0.0</v>
      </c>
      <c r="AQ22" s="29" t="str">
        <f t="shared" si="1"/>
        <v>21,190</v>
      </c>
      <c r="AR22" s="29">
        <v>0.0</v>
      </c>
      <c r="AS22" s="29">
        <v>8.81215E7</v>
      </c>
      <c r="AT22" s="30"/>
      <c r="AU22" s="30"/>
      <c r="AV22" s="30"/>
    </row>
    <row r="23" ht="15.75" customHeight="1">
      <c r="A23" s="18">
        <v>18.0</v>
      </c>
      <c r="B23" s="18"/>
      <c r="C23" s="18" t="s">
        <v>25</v>
      </c>
      <c r="D23" s="18" t="s">
        <v>46</v>
      </c>
      <c r="E23" s="28">
        <v>16.0</v>
      </c>
      <c r="F23" s="28">
        <v>4.0</v>
      </c>
      <c r="G23" s="28">
        <v>130.0</v>
      </c>
      <c r="H23" s="28">
        <v>0.0</v>
      </c>
      <c r="I23" s="28">
        <v>0.0</v>
      </c>
      <c r="J23" s="28">
        <v>73.0</v>
      </c>
      <c r="K23" s="28">
        <v>0.0</v>
      </c>
      <c r="L23" s="28">
        <v>0.0</v>
      </c>
      <c r="M23" s="28">
        <v>57.0</v>
      </c>
      <c r="N23" s="28">
        <v>0.0</v>
      </c>
      <c r="O23" s="28">
        <v>0.0</v>
      </c>
      <c r="P23" s="28">
        <v>40.0</v>
      </c>
      <c r="Q23" s="28">
        <v>0.0</v>
      </c>
      <c r="R23" s="28">
        <v>0.0</v>
      </c>
      <c r="S23" s="28">
        <v>72.0</v>
      </c>
      <c r="T23" s="28">
        <v>0.0</v>
      </c>
      <c r="U23" s="28">
        <v>0.0</v>
      </c>
      <c r="V23" s="28">
        <v>240.0</v>
      </c>
      <c r="W23" s="28">
        <v>0.0</v>
      </c>
      <c r="X23" s="28">
        <v>0.0</v>
      </c>
      <c r="Y23" s="28">
        <v>93.0</v>
      </c>
      <c r="Z23" s="28">
        <v>0.0</v>
      </c>
      <c r="AA23" s="28">
        <v>0.0</v>
      </c>
      <c r="AB23" s="28">
        <v>37.0</v>
      </c>
      <c r="AC23" s="28">
        <v>0.0</v>
      </c>
      <c r="AD23" s="28">
        <v>0.0</v>
      </c>
      <c r="AE23" s="28">
        <v>67.0</v>
      </c>
      <c r="AF23" s="28">
        <v>0.0</v>
      </c>
      <c r="AG23" s="28">
        <v>0.0</v>
      </c>
      <c r="AH23" s="28">
        <v>140.0</v>
      </c>
      <c r="AI23" s="28">
        <v>0.0</v>
      </c>
      <c r="AJ23" s="28">
        <v>0.0</v>
      </c>
      <c r="AK23" s="28">
        <v>180.0</v>
      </c>
      <c r="AL23" s="28">
        <v>0.0</v>
      </c>
      <c r="AM23" s="28">
        <v>9000000.0</v>
      </c>
      <c r="AN23" s="28">
        <v>252.0</v>
      </c>
      <c r="AO23" s="28">
        <v>0.0</v>
      </c>
      <c r="AP23" s="28">
        <v>1.26E7</v>
      </c>
      <c r="AQ23" s="29" t="str">
        <f t="shared" si="1"/>
        <v>1,381</v>
      </c>
      <c r="AR23" s="29">
        <v>0.0</v>
      </c>
      <c r="AS23" s="29">
        <v>2.16E7</v>
      </c>
      <c r="AT23" s="30"/>
      <c r="AU23" s="30"/>
      <c r="AV23" s="30"/>
    </row>
    <row r="24" ht="15.75" customHeight="1">
      <c r="A24" s="18">
        <v>19.0</v>
      </c>
      <c r="B24" s="18"/>
      <c r="C24" s="18" t="s">
        <v>25</v>
      </c>
      <c r="D24" s="18" t="s">
        <v>47</v>
      </c>
      <c r="E24" s="28">
        <v>70.0</v>
      </c>
      <c r="F24" s="28">
        <v>61.0</v>
      </c>
      <c r="G24" s="28">
        <v>1582.0</v>
      </c>
      <c r="H24" s="28">
        <v>0.0</v>
      </c>
      <c r="I24" s="28">
        <v>3.017E7</v>
      </c>
      <c r="J24" s="28">
        <v>966.0</v>
      </c>
      <c r="K24" s="28">
        <v>0.0</v>
      </c>
      <c r="L24" s="28">
        <v>1.7855E7</v>
      </c>
      <c r="M24" s="28">
        <v>1862.0</v>
      </c>
      <c r="N24" s="28">
        <v>0.0</v>
      </c>
      <c r="O24" s="28">
        <v>3.5295E7</v>
      </c>
      <c r="P24" s="28">
        <v>0.0</v>
      </c>
      <c r="Q24" s="28">
        <v>0.0</v>
      </c>
      <c r="R24" s="28">
        <v>0.0</v>
      </c>
      <c r="S24" s="28">
        <v>2178.0</v>
      </c>
      <c r="T24" s="28">
        <v>0.0</v>
      </c>
      <c r="U24" s="28">
        <v>4.146E7</v>
      </c>
      <c r="V24" s="28">
        <v>490.0</v>
      </c>
      <c r="W24" s="28">
        <v>0.0</v>
      </c>
      <c r="X24" s="28">
        <v>8905000.0</v>
      </c>
      <c r="Y24" s="28">
        <v>0.0</v>
      </c>
      <c r="Z24" s="28">
        <v>0.0</v>
      </c>
      <c r="AA24" s="28">
        <v>0.0</v>
      </c>
      <c r="AB24" s="28">
        <v>0.0</v>
      </c>
      <c r="AC24" s="28">
        <v>0.0</v>
      </c>
      <c r="AD24" s="28">
        <v>0.0</v>
      </c>
      <c r="AE24" s="28">
        <v>796.0</v>
      </c>
      <c r="AF24" s="28">
        <v>0.0</v>
      </c>
      <c r="AG24" s="28">
        <v>1.752E7</v>
      </c>
      <c r="AH24" s="28">
        <v>2925.0</v>
      </c>
      <c r="AI24" s="28">
        <v>0.0</v>
      </c>
      <c r="AJ24" s="28">
        <v>6.485E7</v>
      </c>
      <c r="AK24" s="28">
        <v>2681.0</v>
      </c>
      <c r="AL24" s="28">
        <v>0.0</v>
      </c>
      <c r="AM24" s="28">
        <v>5.463E7</v>
      </c>
      <c r="AN24" s="28">
        <v>3886.0</v>
      </c>
      <c r="AO24" s="28">
        <v>0.0</v>
      </c>
      <c r="AP24" s="28">
        <v>8.235E7</v>
      </c>
      <c r="AQ24" s="29" t="str">
        <f t="shared" si="1"/>
        <v>17,366</v>
      </c>
      <c r="AR24" s="29">
        <v>0.0</v>
      </c>
      <c r="AS24" s="29">
        <v>3.53035E8</v>
      </c>
      <c r="AT24" s="30"/>
      <c r="AU24" s="30"/>
      <c r="AV24" s="30"/>
    </row>
    <row r="25" ht="15.75" customHeight="1">
      <c r="A25" s="18">
        <v>20.0</v>
      </c>
      <c r="B25" s="18"/>
      <c r="C25" s="18" t="s">
        <v>25</v>
      </c>
      <c r="D25" s="18" t="s">
        <v>48</v>
      </c>
      <c r="E25" s="28">
        <v>151.0</v>
      </c>
      <c r="F25" s="28">
        <v>152.0</v>
      </c>
      <c r="G25" s="28">
        <v>6013.0</v>
      </c>
      <c r="H25" s="28">
        <v>0.0</v>
      </c>
      <c r="I25" s="28">
        <v>3.006067E8</v>
      </c>
      <c r="J25" s="28">
        <v>4733.0</v>
      </c>
      <c r="K25" s="28">
        <v>0.0</v>
      </c>
      <c r="L25" s="28">
        <v>2.3645175E8</v>
      </c>
      <c r="M25" s="28">
        <v>6662.0</v>
      </c>
      <c r="N25" s="28">
        <v>0.0</v>
      </c>
      <c r="O25" s="28">
        <v>3.3302425E8</v>
      </c>
      <c r="P25" s="28">
        <v>10374.0</v>
      </c>
      <c r="Q25" s="28">
        <v>0.0</v>
      </c>
      <c r="R25" s="28">
        <v>0.0</v>
      </c>
      <c r="S25" s="28">
        <v>5339.0</v>
      </c>
      <c r="T25" s="28">
        <v>0.0</v>
      </c>
      <c r="U25" s="28">
        <v>0.0</v>
      </c>
      <c r="V25" s="28">
        <v>4070.0</v>
      </c>
      <c r="W25" s="28">
        <v>0.0</v>
      </c>
      <c r="X25" s="28">
        <v>0.0</v>
      </c>
      <c r="Y25" s="28">
        <v>0.0</v>
      </c>
      <c r="Z25" s="28">
        <v>0.0</v>
      </c>
      <c r="AA25" s="28">
        <v>0.0</v>
      </c>
      <c r="AB25" s="28">
        <v>409.0</v>
      </c>
      <c r="AC25" s="28">
        <v>0.0</v>
      </c>
      <c r="AD25" s="28">
        <v>0.0</v>
      </c>
      <c r="AE25" s="28">
        <v>5602.0</v>
      </c>
      <c r="AF25" s="28">
        <v>0.0</v>
      </c>
      <c r="AG25" s="28">
        <v>0.0</v>
      </c>
      <c r="AH25" s="28">
        <v>7037.0</v>
      </c>
      <c r="AI25" s="28">
        <v>0.0</v>
      </c>
      <c r="AJ25" s="28">
        <v>0.0</v>
      </c>
      <c r="AK25" s="28">
        <v>5183.0</v>
      </c>
      <c r="AL25" s="28">
        <v>0.0</v>
      </c>
      <c r="AM25" s="28">
        <v>0.0</v>
      </c>
      <c r="AN25" s="28">
        <v>2962.0</v>
      </c>
      <c r="AO25" s="28">
        <v>0.0</v>
      </c>
      <c r="AP25" s="28">
        <v>0.0</v>
      </c>
      <c r="AQ25" s="29" t="str">
        <f t="shared" si="1"/>
        <v>58,384</v>
      </c>
      <c r="AR25" s="29">
        <v>0.0</v>
      </c>
      <c r="AS25" s="29">
        <v>8.700827E8</v>
      </c>
      <c r="AT25" s="30"/>
      <c r="AU25" s="30"/>
      <c r="AV25" s="30"/>
    </row>
    <row r="26" ht="15.75" customHeight="1">
      <c r="A26" s="18">
        <v>21.0</v>
      </c>
      <c r="B26" s="18"/>
      <c r="C26" s="18" t="s">
        <v>25</v>
      </c>
      <c r="D26" s="18" t="s">
        <v>49</v>
      </c>
      <c r="E26" s="28">
        <v>9.0</v>
      </c>
      <c r="F26" s="28">
        <v>6.0</v>
      </c>
      <c r="G26" s="28">
        <v>4253.0</v>
      </c>
      <c r="H26" s="28">
        <v>0.0</v>
      </c>
      <c r="I26" s="28">
        <v>0.0</v>
      </c>
      <c r="J26" s="28">
        <v>3683.0</v>
      </c>
      <c r="K26" s="28">
        <v>0.0</v>
      </c>
      <c r="L26" s="28">
        <v>0.0</v>
      </c>
      <c r="M26" s="28">
        <v>1350.0</v>
      </c>
      <c r="N26" s="28">
        <v>0.0</v>
      </c>
      <c r="O26" s="28">
        <v>0.0</v>
      </c>
      <c r="P26" s="28">
        <v>1430.0</v>
      </c>
      <c r="Q26" s="28">
        <v>0.0</v>
      </c>
      <c r="R26" s="28">
        <v>0.0</v>
      </c>
      <c r="S26" s="28">
        <v>1610.0</v>
      </c>
      <c r="T26" s="28">
        <v>0.0</v>
      </c>
      <c r="U26" s="28">
        <v>0.0</v>
      </c>
      <c r="V26" s="28">
        <v>0.0</v>
      </c>
      <c r="W26" s="28">
        <v>0.0</v>
      </c>
      <c r="X26" s="28">
        <v>0.0</v>
      </c>
      <c r="Y26" s="28">
        <v>0.0</v>
      </c>
      <c r="Z26" s="28">
        <v>0.0</v>
      </c>
      <c r="AA26" s="28">
        <v>0.0</v>
      </c>
      <c r="AB26" s="28">
        <v>2010.0</v>
      </c>
      <c r="AC26" s="28">
        <v>0.0</v>
      </c>
      <c r="AD26" s="28">
        <v>0.0</v>
      </c>
      <c r="AE26" s="28">
        <v>4221.0</v>
      </c>
      <c r="AF26" s="28">
        <v>0.0</v>
      </c>
      <c r="AG26" s="28">
        <v>0.0</v>
      </c>
      <c r="AH26" s="28">
        <v>6588.0</v>
      </c>
      <c r="AI26" s="28">
        <v>0.0</v>
      </c>
      <c r="AJ26" s="28">
        <v>0.0</v>
      </c>
      <c r="AK26" s="28">
        <v>9110.0</v>
      </c>
      <c r="AL26" s="28">
        <v>0.0</v>
      </c>
      <c r="AM26" s="28">
        <v>0.0</v>
      </c>
      <c r="AN26" s="28">
        <v>10235.0</v>
      </c>
      <c r="AO26" s="28">
        <v>0.0</v>
      </c>
      <c r="AP26" s="28">
        <v>0.0</v>
      </c>
      <c r="AQ26" s="29" t="str">
        <f t="shared" si="1"/>
        <v>44,490</v>
      </c>
      <c r="AR26" s="29">
        <v>0.0</v>
      </c>
      <c r="AS26" s="29">
        <v>0.0</v>
      </c>
      <c r="AT26" s="30"/>
      <c r="AU26" s="30"/>
      <c r="AV26" s="30"/>
    </row>
    <row r="27" ht="15.75" customHeight="1">
      <c r="A27" s="18">
        <v>22.0</v>
      </c>
      <c r="B27" s="18"/>
      <c r="C27" s="18" t="s">
        <v>28</v>
      </c>
      <c r="D27" s="18" t="s">
        <v>50</v>
      </c>
      <c r="E27" s="28">
        <v>5.0</v>
      </c>
      <c r="F27" s="28">
        <v>2.0</v>
      </c>
      <c r="G27" s="28">
        <v>0.0</v>
      </c>
      <c r="H27" s="28">
        <v>0.0</v>
      </c>
      <c r="I27" s="28">
        <v>0.0</v>
      </c>
      <c r="J27" s="28">
        <v>0.0</v>
      </c>
      <c r="K27" s="28">
        <v>0.0</v>
      </c>
      <c r="L27" s="28">
        <v>0.0</v>
      </c>
      <c r="M27" s="28">
        <v>0.0</v>
      </c>
      <c r="N27" s="28">
        <v>0.0</v>
      </c>
      <c r="O27" s="28">
        <v>0.0</v>
      </c>
      <c r="P27" s="28">
        <v>0.0</v>
      </c>
      <c r="Q27" s="28">
        <v>0.0</v>
      </c>
      <c r="R27" s="28">
        <v>0.0</v>
      </c>
      <c r="S27" s="28">
        <v>0.0</v>
      </c>
      <c r="T27" s="28">
        <v>0.0</v>
      </c>
      <c r="U27" s="28">
        <v>0.0</v>
      </c>
      <c r="V27" s="28">
        <v>0.0</v>
      </c>
      <c r="W27" s="28">
        <v>0.0</v>
      </c>
      <c r="X27" s="28">
        <v>0.0</v>
      </c>
      <c r="Y27" s="28">
        <v>0.0</v>
      </c>
      <c r="Z27" s="28">
        <v>0.0</v>
      </c>
      <c r="AA27" s="28">
        <v>0.0</v>
      </c>
      <c r="AB27" s="28">
        <v>0.0</v>
      </c>
      <c r="AC27" s="28">
        <v>0.0</v>
      </c>
      <c r="AD27" s="28">
        <v>0.0</v>
      </c>
      <c r="AE27" s="28">
        <v>0.0</v>
      </c>
      <c r="AF27" s="28">
        <v>0.0</v>
      </c>
      <c r="AG27" s="28">
        <v>0.0</v>
      </c>
      <c r="AH27" s="28">
        <v>0.0</v>
      </c>
      <c r="AI27" s="28">
        <v>0.0</v>
      </c>
      <c r="AJ27" s="28">
        <v>0.0</v>
      </c>
      <c r="AK27" s="28">
        <v>0.0</v>
      </c>
      <c r="AL27" s="28">
        <v>0.0</v>
      </c>
      <c r="AM27" s="28">
        <v>0.0</v>
      </c>
      <c r="AN27" s="28">
        <v>0.0</v>
      </c>
      <c r="AO27" s="28">
        <v>0.0</v>
      </c>
      <c r="AP27" s="28">
        <v>0.0</v>
      </c>
      <c r="AQ27" s="29" t="str">
        <f t="shared" si="1"/>
        <v>0</v>
      </c>
      <c r="AR27" s="29">
        <v>0.0</v>
      </c>
      <c r="AS27" s="29">
        <v>0.0</v>
      </c>
      <c r="AT27" s="31"/>
      <c r="AU27" s="31"/>
      <c r="AV27" s="31"/>
    </row>
    <row r="28" ht="15.75" customHeight="1">
      <c r="A28" s="18">
        <v>23.0</v>
      </c>
      <c r="B28" s="18"/>
      <c r="C28" s="18" t="s">
        <v>25</v>
      </c>
      <c r="D28" s="18" t="s">
        <v>51</v>
      </c>
      <c r="E28" s="28">
        <v>2.0</v>
      </c>
      <c r="F28" s="28">
        <v>3.0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9" t="str">
        <f t="shared" si="1"/>
        <v>0</v>
      </c>
      <c r="AR28" s="29">
        <v>0.0</v>
      </c>
      <c r="AS28" s="29">
        <v>0.0</v>
      </c>
      <c r="AT28" s="30"/>
      <c r="AU28" s="30"/>
      <c r="AV28" s="30"/>
    </row>
    <row r="29" ht="15.75" customHeight="1">
      <c r="A29" s="18">
        <v>24.0</v>
      </c>
      <c r="B29" s="18"/>
      <c r="C29" s="18" t="s">
        <v>25</v>
      </c>
      <c r="D29" s="18" t="s">
        <v>52</v>
      </c>
      <c r="E29" s="28">
        <v>4.0</v>
      </c>
      <c r="F29" s="28">
        <v>2.0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9" t="str">
        <f t="shared" si="1"/>
        <v>0</v>
      </c>
      <c r="AR29" s="29">
        <v>0.0</v>
      </c>
      <c r="AS29" s="29">
        <v>0.0</v>
      </c>
      <c r="AT29" s="30"/>
      <c r="AU29" s="30"/>
      <c r="AV29" s="30"/>
    </row>
    <row r="30" ht="15.75" customHeight="1">
      <c r="A30" s="18">
        <v>25.0</v>
      </c>
      <c r="B30" s="18"/>
      <c r="C30" s="18" t="s">
        <v>25</v>
      </c>
      <c r="D30" s="18" t="s">
        <v>53</v>
      </c>
      <c r="E30" s="28">
        <v>5.0</v>
      </c>
      <c r="F30" s="28">
        <v>3.0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9" t="str">
        <f t="shared" si="1"/>
        <v>0</v>
      </c>
      <c r="AR30" s="29">
        <v>0.0</v>
      </c>
      <c r="AS30" s="29">
        <v>0.0</v>
      </c>
      <c r="AT30" s="30"/>
      <c r="AU30" s="30"/>
      <c r="AV30" s="30"/>
    </row>
    <row r="31" ht="15.75" customHeight="1">
      <c r="A31" s="18">
        <v>26.0</v>
      </c>
      <c r="B31" s="18"/>
      <c r="C31" s="18" t="s">
        <v>25</v>
      </c>
      <c r="D31" s="18" t="s">
        <v>54</v>
      </c>
      <c r="E31" s="28">
        <v>12.0</v>
      </c>
      <c r="F31" s="28">
        <v>0.0</v>
      </c>
      <c r="G31" s="28">
        <v>0.0</v>
      </c>
      <c r="H31" s="28">
        <v>0.0</v>
      </c>
      <c r="I31" s="28">
        <v>0.0</v>
      </c>
      <c r="J31" s="28">
        <v>0.0</v>
      </c>
      <c r="K31" s="28">
        <v>0.0</v>
      </c>
      <c r="L31" s="28">
        <v>0.0</v>
      </c>
      <c r="M31" s="28">
        <v>0.0</v>
      </c>
      <c r="N31" s="28">
        <v>0.0</v>
      </c>
      <c r="O31" s="28">
        <v>0.0</v>
      </c>
      <c r="P31" s="28">
        <v>0.0</v>
      </c>
      <c r="Q31" s="28">
        <v>0.0</v>
      </c>
      <c r="R31" s="28">
        <v>0.0</v>
      </c>
      <c r="S31" s="28">
        <v>0.0</v>
      </c>
      <c r="T31" s="28">
        <v>0.0</v>
      </c>
      <c r="U31" s="28">
        <v>0.0</v>
      </c>
      <c r="V31" s="28">
        <v>0.0</v>
      </c>
      <c r="W31" s="28">
        <v>0.0</v>
      </c>
      <c r="X31" s="28">
        <v>0.0</v>
      </c>
      <c r="Y31" s="28">
        <v>0.0</v>
      </c>
      <c r="Z31" s="28">
        <v>0.0</v>
      </c>
      <c r="AA31" s="28">
        <v>0.0</v>
      </c>
      <c r="AB31" s="28">
        <v>0.0</v>
      </c>
      <c r="AC31" s="28">
        <v>0.0</v>
      </c>
      <c r="AD31" s="28">
        <v>0.0</v>
      </c>
      <c r="AE31" s="28">
        <v>5000.0</v>
      </c>
      <c r="AF31" s="28">
        <v>0.0</v>
      </c>
      <c r="AG31" s="28">
        <v>7.5E7</v>
      </c>
      <c r="AH31" s="28">
        <v>8900.0</v>
      </c>
      <c r="AI31" s="28">
        <v>0.0</v>
      </c>
      <c r="AJ31" s="28">
        <v>1.335E8</v>
      </c>
      <c r="AK31" s="28">
        <v>6000.0</v>
      </c>
      <c r="AL31" s="28">
        <v>0.0</v>
      </c>
      <c r="AM31" s="28">
        <v>0.0</v>
      </c>
      <c r="AN31" s="28">
        <v>6100.0</v>
      </c>
      <c r="AO31" s="28">
        <v>0.0</v>
      </c>
      <c r="AP31" s="28">
        <v>0.0</v>
      </c>
      <c r="AQ31" s="29" t="str">
        <f t="shared" si="1"/>
        <v>26,000</v>
      </c>
      <c r="AR31" s="29">
        <v>0.0</v>
      </c>
      <c r="AS31" s="29">
        <v>2.085E8</v>
      </c>
      <c r="AT31" s="30"/>
      <c r="AU31" s="30"/>
      <c r="AV31" s="30"/>
    </row>
    <row r="32" ht="15.75" customHeight="1">
      <c r="A32" s="18">
        <v>27.0</v>
      </c>
      <c r="B32" s="18"/>
      <c r="C32" s="18" t="s">
        <v>25</v>
      </c>
      <c r="D32" s="18" t="s">
        <v>55</v>
      </c>
      <c r="E32" s="28">
        <v>8.0</v>
      </c>
      <c r="F32" s="28">
        <v>1.0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9" t="str">
        <f t="shared" si="1"/>
        <v>0</v>
      </c>
      <c r="AR32" s="29">
        <v>0.0</v>
      </c>
      <c r="AS32" s="29">
        <v>0.0</v>
      </c>
      <c r="AT32" s="30"/>
      <c r="AU32" s="30"/>
      <c r="AV32" s="30"/>
    </row>
    <row r="33" ht="15.75" customHeight="1">
      <c r="A33" s="18">
        <v>28.0</v>
      </c>
      <c r="B33" s="18"/>
      <c r="C33" s="18" t="s">
        <v>28</v>
      </c>
      <c r="D33" s="18" t="s">
        <v>56</v>
      </c>
      <c r="E33" s="28">
        <v>19.0</v>
      </c>
      <c r="F33" s="28">
        <v>6.0</v>
      </c>
      <c r="G33" s="28">
        <v>0.0</v>
      </c>
      <c r="H33" s="28">
        <v>0.0</v>
      </c>
      <c r="I33" s="28">
        <v>0.0</v>
      </c>
      <c r="J33" s="28">
        <v>0.0</v>
      </c>
      <c r="K33" s="28">
        <v>0.0</v>
      </c>
      <c r="L33" s="28">
        <v>0.0</v>
      </c>
      <c r="M33" s="28">
        <v>0.0</v>
      </c>
      <c r="N33" s="28">
        <v>0.0</v>
      </c>
      <c r="O33" s="28">
        <v>0.0</v>
      </c>
      <c r="P33" s="28">
        <v>0.0</v>
      </c>
      <c r="Q33" s="28">
        <v>0.0</v>
      </c>
      <c r="R33" s="28">
        <v>0.0</v>
      </c>
      <c r="S33" s="28">
        <v>0.0</v>
      </c>
      <c r="T33" s="28">
        <v>0.0</v>
      </c>
      <c r="U33" s="28">
        <v>0.0</v>
      </c>
      <c r="V33" s="28">
        <v>0.0</v>
      </c>
      <c r="W33" s="28">
        <v>0.0</v>
      </c>
      <c r="X33" s="28">
        <v>0.0</v>
      </c>
      <c r="Y33" s="28">
        <v>0.0</v>
      </c>
      <c r="Z33" s="28">
        <v>0.0</v>
      </c>
      <c r="AA33" s="28">
        <v>0.0</v>
      </c>
      <c r="AB33" s="28">
        <v>0.0</v>
      </c>
      <c r="AC33" s="28">
        <v>0.0</v>
      </c>
      <c r="AD33" s="28">
        <v>0.0</v>
      </c>
      <c r="AE33" s="28">
        <v>0.0</v>
      </c>
      <c r="AF33" s="28">
        <v>0.0</v>
      </c>
      <c r="AG33" s="28">
        <v>0.0</v>
      </c>
      <c r="AH33" s="28">
        <v>200.0</v>
      </c>
      <c r="AI33" s="28">
        <v>0.0</v>
      </c>
      <c r="AJ33" s="28">
        <v>1000000.0</v>
      </c>
      <c r="AK33" s="28">
        <v>0.0</v>
      </c>
      <c r="AL33" s="28">
        <v>0.0</v>
      </c>
      <c r="AM33" s="28">
        <v>0.0</v>
      </c>
      <c r="AN33" s="28">
        <v>0.0</v>
      </c>
      <c r="AO33" s="28">
        <v>0.0</v>
      </c>
      <c r="AP33" s="28">
        <v>0.0</v>
      </c>
      <c r="AQ33" s="29" t="str">
        <f t="shared" si="1"/>
        <v>200</v>
      </c>
      <c r="AR33" s="29">
        <v>0.0</v>
      </c>
      <c r="AS33" s="29">
        <v>1000000.0</v>
      </c>
      <c r="AT33" s="31"/>
      <c r="AU33" s="31"/>
      <c r="AV33" s="31"/>
    </row>
    <row r="34" ht="15.75" customHeight="1">
      <c r="A34" s="18">
        <v>29.0</v>
      </c>
      <c r="B34" s="18"/>
      <c r="C34" s="18" t="s">
        <v>36</v>
      </c>
      <c r="D34" s="18" t="s">
        <v>57</v>
      </c>
      <c r="E34" s="28">
        <v>2.0</v>
      </c>
      <c r="F34" s="28">
        <v>0.0</v>
      </c>
      <c r="G34" s="28">
        <v>11120.0</v>
      </c>
      <c r="H34" s="28"/>
      <c r="I34" s="28"/>
      <c r="J34" s="28">
        <v>8655.0</v>
      </c>
      <c r="K34" s="28"/>
      <c r="L34" s="28"/>
      <c r="M34" s="28">
        <v>12505.0</v>
      </c>
      <c r="N34" s="28"/>
      <c r="O34" s="28"/>
      <c r="P34" s="28">
        <v>10027.0</v>
      </c>
      <c r="Q34" s="28"/>
      <c r="R34" s="28"/>
      <c r="S34" s="28">
        <v>8516.0</v>
      </c>
      <c r="T34" s="28"/>
      <c r="U34" s="28"/>
      <c r="V34" s="28">
        <v>10125.0</v>
      </c>
      <c r="W34" s="28"/>
      <c r="X34" s="28"/>
      <c r="Y34" s="28">
        <v>1985.0</v>
      </c>
      <c r="Z34" s="28"/>
      <c r="AA34" s="28"/>
      <c r="AB34" s="28">
        <v>3900.0</v>
      </c>
      <c r="AC34" s="28"/>
      <c r="AD34" s="28"/>
      <c r="AE34" s="28">
        <v>9812.0</v>
      </c>
      <c r="AF34" s="28"/>
      <c r="AG34" s="28"/>
      <c r="AH34" s="28">
        <v>23934.0</v>
      </c>
      <c r="AI34" s="28"/>
      <c r="AJ34" s="28"/>
      <c r="AK34" s="28">
        <v>16395.0</v>
      </c>
      <c r="AL34" s="28"/>
      <c r="AM34" s="28"/>
      <c r="AN34" s="28"/>
      <c r="AO34" s="28"/>
      <c r="AP34" s="28"/>
      <c r="AQ34" s="29" t="str">
        <f t="shared" si="1"/>
        <v>116,974</v>
      </c>
      <c r="AR34" s="29">
        <v>0.0</v>
      </c>
      <c r="AS34" s="29">
        <v>0.0</v>
      </c>
      <c r="AT34" s="34"/>
      <c r="AU34" s="34"/>
      <c r="AV34" s="34"/>
    </row>
    <row r="35" ht="15.75" customHeight="1">
      <c r="A35" s="18">
        <v>30.0</v>
      </c>
      <c r="B35" s="18"/>
      <c r="C35" s="18" t="s">
        <v>28</v>
      </c>
      <c r="D35" s="18" t="s">
        <v>58</v>
      </c>
      <c r="E35" s="28">
        <v>23.0</v>
      </c>
      <c r="F35" s="28">
        <v>9.0</v>
      </c>
      <c r="G35" s="28">
        <v>0.0</v>
      </c>
      <c r="H35" s="28">
        <v>0.0</v>
      </c>
      <c r="I35" s="28">
        <v>0.0</v>
      </c>
      <c r="J35" s="28">
        <v>0.0</v>
      </c>
      <c r="K35" s="28">
        <v>0.0</v>
      </c>
      <c r="L35" s="28">
        <v>0.0</v>
      </c>
      <c r="M35" s="28">
        <v>0.0</v>
      </c>
      <c r="N35" s="28">
        <v>0.0</v>
      </c>
      <c r="O35" s="28">
        <v>0.0</v>
      </c>
      <c r="P35" s="28">
        <v>0.0</v>
      </c>
      <c r="Q35" s="28">
        <v>0.0</v>
      </c>
      <c r="R35" s="28">
        <v>0.0</v>
      </c>
      <c r="S35" s="28">
        <v>0.0</v>
      </c>
      <c r="T35" s="28">
        <v>0.0</v>
      </c>
      <c r="U35" s="28">
        <v>0.0</v>
      </c>
      <c r="V35" s="28">
        <v>0.0</v>
      </c>
      <c r="W35" s="28">
        <v>0.0</v>
      </c>
      <c r="X35" s="28">
        <v>0.0</v>
      </c>
      <c r="Y35" s="28">
        <v>0.0</v>
      </c>
      <c r="Z35" s="28">
        <v>0.0</v>
      </c>
      <c r="AA35" s="28">
        <v>0.0</v>
      </c>
      <c r="AB35" s="28">
        <v>0.0</v>
      </c>
      <c r="AC35" s="28">
        <v>0.0</v>
      </c>
      <c r="AD35" s="28">
        <v>0.0</v>
      </c>
      <c r="AE35" s="28">
        <v>157.0</v>
      </c>
      <c r="AF35" s="28">
        <v>0.0</v>
      </c>
      <c r="AG35" s="28">
        <v>0.0</v>
      </c>
      <c r="AH35" s="28">
        <v>185.0</v>
      </c>
      <c r="AI35" s="28">
        <v>0.0</v>
      </c>
      <c r="AJ35" s="28">
        <v>0.0</v>
      </c>
      <c r="AK35" s="28">
        <v>235.0</v>
      </c>
      <c r="AL35" s="28">
        <v>0.0</v>
      </c>
      <c r="AM35" s="28">
        <v>0.0</v>
      </c>
      <c r="AN35" s="28">
        <v>2850.0</v>
      </c>
      <c r="AO35" s="28">
        <v>15.0</v>
      </c>
      <c r="AP35" s="28">
        <v>5.79E7</v>
      </c>
      <c r="AQ35" s="29" t="str">
        <f t="shared" si="1"/>
        <v>3,427</v>
      </c>
      <c r="AR35" s="29">
        <v>15.0</v>
      </c>
      <c r="AS35" s="29">
        <v>5.79E7</v>
      </c>
      <c r="AT35" s="31"/>
      <c r="AU35" s="31"/>
      <c r="AV35" s="31"/>
    </row>
    <row r="36" ht="15.75" customHeight="1">
      <c r="A36" s="18">
        <v>31.0</v>
      </c>
      <c r="B36" s="18"/>
      <c r="C36" s="18" t="s">
        <v>25</v>
      </c>
      <c r="D36" s="18" t="s">
        <v>59</v>
      </c>
      <c r="E36" s="28">
        <v>5.0</v>
      </c>
      <c r="F36" s="28">
        <v>2.0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9" t="str">
        <f t="shared" si="1"/>
        <v>0</v>
      </c>
      <c r="AR36" s="29">
        <v>0.0</v>
      </c>
      <c r="AS36" s="29">
        <v>0.0</v>
      </c>
      <c r="AT36" s="30"/>
      <c r="AU36" s="30"/>
      <c r="AV36" s="30"/>
    </row>
    <row r="37" ht="15.75" customHeight="1">
      <c r="A37" s="18">
        <v>32.0</v>
      </c>
      <c r="B37" s="18"/>
      <c r="C37" s="18" t="s">
        <v>36</v>
      </c>
      <c r="D37" s="18" t="s">
        <v>60</v>
      </c>
      <c r="E37" s="28">
        <v>15.0</v>
      </c>
      <c r="F37" s="28">
        <v>4.0</v>
      </c>
      <c r="G37" s="28">
        <v>5916.0</v>
      </c>
      <c r="H37" s="28">
        <v>0.0</v>
      </c>
      <c r="I37" s="28">
        <v>6.4485E7</v>
      </c>
      <c r="J37" s="28">
        <v>2890.0</v>
      </c>
      <c r="K37" s="28">
        <v>0.0</v>
      </c>
      <c r="L37" s="28">
        <v>3.146E7</v>
      </c>
      <c r="M37" s="28">
        <v>6108.0</v>
      </c>
      <c r="N37" s="28">
        <v>0.0</v>
      </c>
      <c r="O37" s="28">
        <v>0.0</v>
      </c>
      <c r="P37" s="28">
        <v>5150.0</v>
      </c>
      <c r="Q37" s="28">
        <v>9.0</v>
      </c>
      <c r="R37" s="28">
        <v>0.0</v>
      </c>
      <c r="S37" s="28">
        <v>5280.0</v>
      </c>
      <c r="T37" s="28">
        <v>4.0</v>
      </c>
      <c r="U37" s="28">
        <v>0.0</v>
      </c>
      <c r="V37" s="28">
        <v>3401.0</v>
      </c>
      <c r="W37" s="28">
        <v>1.0</v>
      </c>
      <c r="X37" s="28">
        <v>0.0</v>
      </c>
      <c r="Y37" s="28">
        <v>0.0</v>
      </c>
      <c r="Z37" s="28">
        <v>0.0</v>
      </c>
      <c r="AA37" s="28">
        <v>0.0</v>
      </c>
      <c r="AB37" s="28">
        <v>37.0</v>
      </c>
      <c r="AC37" s="28">
        <v>0.0</v>
      </c>
      <c r="AD37" s="28">
        <v>0.0</v>
      </c>
      <c r="AE37" s="28">
        <v>789.0</v>
      </c>
      <c r="AF37" s="28">
        <v>0.0</v>
      </c>
      <c r="AG37" s="28">
        <v>0.0</v>
      </c>
      <c r="AH37" s="28">
        <v>5532.0</v>
      </c>
      <c r="AI37" s="28">
        <v>0.0</v>
      </c>
      <c r="AJ37" s="28">
        <v>0.0</v>
      </c>
      <c r="AK37" s="28">
        <v>273.0</v>
      </c>
      <c r="AL37" s="28">
        <v>0.0</v>
      </c>
      <c r="AM37" s="28">
        <v>0.0</v>
      </c>
      <c r="AN37" s="28">
        <v>17431.0</v>
      </c>
      <c r="AO37" s="28">
        <v>4.0</v>
      </c>
      <c r="AP37" s="28">
        <v>0.0</v>
      </c>
      <c r="AQ37" s="29" t="str">
        <f t="shared" si="1"/>
        <v>52,807</v>
      </c>
      <c r="AR37" s="29">
        <v>18.0</v>
      </c>
      <c r="AS37" s="29">
        <v>9.5945E7</v>
      </c>
      <c r="AT37" s="34"/>
      <c r="AU37" s="34"/>
      <c r="AV37" s="34"/>
    </row>
    <row r="38" ht="15.75" customHeight="1">
      <c r="A38" s="18">
        <v>33.0</v>
      </c>
      <c r="B38" s="18"/>
      <c r="C38" s="18" t="s">
        <v>25</v>
      </c>
      <c r="D38" s="18" t="s">
        <v>61</v>
      </c>
      <c r="E38" s="28">
        <v>27.0</v>
      </c>
      <c r="F38" s="28">
        <v>5.0</v>
      </c>
      <c r="G38" s="28">
        <v>295.0</v>
      </c>
      <c r="H38" s="28">
        <v>0.0</v>
      </c>
      <c r="I38" s="28">
        <v>4425000.0</v>
      </c>
      <c r="J38" s="28">
        <v>11.0</v>
      </c>
      <c r="K38" s="28">
        <v>0.0</v>
      </c>
      <c r="L38" s="28">
        <v>1.8812E7</v>
      </c>
      <c r="M38" s="28">
        <v>181.0</v>
      </c>
      <c r="N38" s="28">
        <v>0.0</v>
      </c>
      <c r="O38" s="28">
        <v>3.0226E7</v>
      </c>
      <c r="P38" s="28">
        <v>253.0</v>
      </c>
      <c r="Q38" s="28">
        <v>0.0</v>
      </c>
      <c r="R38" s="28">
        <v>1.9569E7</v>
      </c>
      <c r="S38" s="28">
        <v>385.0</v>
      </c>
      <c r="T38" s="28">
        <v>0.0</v>
      </c>
      <c r="U38" s="28">
        <v>5.1874E7</v>
      </c>
      <c r="V38" s="28">
        <v>119.0</v>
      </c>
      <c r="W38" s="28">
        <v>0.0</v>
      </c>
      <c r="X38" s="28">
        <v>1.9124E7</v>
      </c>
      <c r="Y38" s="28">
        <v>0.0</v>
      </c>
      <c r="Z38" s="28">
        <v>0.0</v>
      </c>
      <c r="AA38" s="28">
        <v>0.0</v>
      </c>
      <c r="AB38" s="28">
        <v>0.0</v>
      </c>
      <c r="AC38" s="28">
        <v>0.0</v>
      </c>
      <c r="AD38" s="28">
        <v>0.0</v>
      </c>
      <c r="AE38" s="28">
        <v>154.0</v>
      </c>
      <c r="AF38" s="28">
        <v>0.0</v>
      </c>
      <c r="AG38" s="28">
        <v>2.9863E7</v>
      </c>
      <c r="AH38" s="28">
        <v>891.0</v>
      </c>
      <c r="AI38" s="28">
        <v>0.0</v>
      </c>
      <c r="AJ38" s="28">
        <v>4.7329E7</v>
      </c>
      <c r="AK38" s="28">
        <v>310.0</v>
      </c>
      <c r="AL38" s="28">
        <v>0.0</v>
      </c>
      <c r="AM38" s="28">
        <v>3.0479E7</v>
      </c>
      <c r="AN38" s="28">
        <v>1363.0</v>
      </c>
      <c r="AO38" s="28">
        <v>0.0</v>
      </c>
      <c r="AP38" s="28">
        <v>5.9124E7</v>
      </c>
      <c r="AQ38" s="29" t="str">
        <f t="shared" si="1"/>
        <v>3,962</v>
      </c>
      <c r="AR38" s="29">
        <v>0.0</v>
      </c>
      <c r="AS38" s="29">
        <v>3.10825E8</v>
      </c>
      <c r="AT38" s="30"/>
      <c r="AU38" s="30"/>
      <c r="AV38" s="30"/>
    </row>
    <row r="39" ht="15.75" customHeight="1">
      <c r="A39" s="21">
        <v>34.0</v>
      </c>
      <c r="B39" s="21"/>
      <c r="C39" s="21" t="s">
        <v>36</v>
      </c>
      <c r="D39" s="21" t="s">
        <v>62</v>
      </c>
      <c r="E39" s="32">
        <v>6.0</v>
      </c>
      <c r="F39" s="32">
        <v>0.0</v>
      </c>
      <c r="G39" s="32">
        <v>567.0</v>
      </c>
      <c r="H39" s="32">
        <v>0.0</v>
      </c>
      <c r="I39" s="32">
        <v>4489000.0</v>
      </c>
      <c r="J39" s="32">
        <v>0.0</v>
      </c>
      <c r="K39" s="32">
        <v>0.0</v>
      </c>
      <c r="L39" s="32">
        <v>0.0</v>
      </c>
      <c r="M39" s="32">
        <v>0.0</v>
      </c>
      <c r="N39" s="32">
        <v>0.0</v>
      </c>
      <c r="O39" s="32">
        <v>0.0</v>
      </c>
      <c r="P39" s="32">
        <v>0.0</v>
      </c>
      <c r="Q39" s="32">
        <v>0.0</v>
      </c>
      <c r="R39" s="32">
        <v>0.0</v>
      </c>
      <c r="S39" s="32">
        <v>0.0</v>
      </c>
      <c r="T39" s="32">
        <v>0.0</v>
      </c>
      <c r="U39" s="32">
        <v>0.0</v>
      </c>
      <c r="V39" s="32">
        <v>0.0</v>
      </c>
      <c r="W39" s="32">
        <v>0.0</v>
      </c>
      <c r="X39" s="32">
        <v>0.0</v>
      </c>
      <c r="Y39" s="32">
        <v>0.0</v>
      </c>
      <c r="Z39" s="32">
        <v>0.0</v>
      </c>
      <c r="AA39" s="32">
        <v>0.0</v>
      </c>
      <c r="AB39" s="32">
        <v>0.0</v>
      </c>
      <c r="AC39" s="32">
        <v>0.0</v>
      </c>
      <c r="AD39" s="32">
        <v>0.0</v>
      </c>
      <c r="AE39" s="32">
        <v>0.0</v>
      </c>
      <c r="AF39" s="32">
        <v>0.0</v>
      </c>
      <c r="AG39" s="32">
        <v>0.0</v>
      </c>
      <c r="AH39" s="32">
        <v>0.0</v>
      </c>
      <c r="AI39" s="32">
        <v>0.0</v>
      </c>
      <c r="AJ39" s="32">
        <v>0.0</v>
      </c>
      <c r="AK39" s="32">
        <v>0.0</v>
      </c>
      <c r="AL39" s="32">
        <v>0.0</v>
      </c>
      <c r="AM39" s="32">
        <v>0.0</v>
      </c>
      <c r="AN39" s="32">
        <v>0.0</v>
      </c>
      <c r="AO39" s="32">
        <v>0.0</v>
      </c>
      <c r="AP39" s="32">
        <v>0.0</v>
      </c>
      <c r="AQ39" s="33" t="str">
        <f t="shared" si="1"/>
        <v>567</v>
      </c>
      <c r="AR39" s="33">
        <v>0.0</v>
      </c>
      <c r="AS39" s="33">
        <v>4489000.0</v>
      </c>
      <c r="AT39" s="30"/>
      <c r="AU39" s="30"/>
      <c r="AV39" s="30"/>
    </row>
    <row r="40" ht="15.75" customHeight="1">
      <c r="A40" s="18">
        <v>35.0</v>
      </c>
      <c r="B40" s="18"/>
      <c r="C40" s="18" t="s">
        <v>25</v>
      </c>
      <c r="D40" s="18" t="s">
        <v>63</v>
      </c>
      <c r="E40" s="28">
        <v>6.0</v>
      </c>
      <c r="F40" s="28">
        <v>1.0</v>
      </c>
      <c r="G40" s="28">
        <v>0.0</v>
      </c>
      <c r="H40" s="28">
        <v>0.0</v>
      </c>
      <c r="I40" s="28">
        <v>0.0</v>
      </c>
      <c r="J40" s="28">
        <v>0.0</v>
      </c>
      <c r="K40" s="28">
        <v>0.0</v>
      </c>
      <c r="L40" s="28">
        <v>0.0</v>
      </c>
      <c r="M40" s="28">
        <v>0.0</v>
      </c>
      <c r="N40" s="28">
        <v>0.0</v>
      </c>
      <c r="O40" s="28">
        <v>0.0</v>
      </c>
      <c r="P40" s="28">
        <v>0.0</v>
      </c>
      <c r="Q40" s="28">
        <v>0.0</v>
      </c>
      <c r="R40" s="28">
        <v>0.0</v>
      </c>
      <c r="S40" s="28">
        <v>0.0</v>
      </c>
      <c r="T40" s="28">
        <v>0.0</v>
      </c>
      <c r="U40" s="28">
        <v>0.0</v>
      </c>
      <c r="V40" s="28">
        <v>0.0</v>
      </c>
      <c r="W40" s="28">
        <v>0.0</v>
      </c>
      <c r="X40" s="28">
        <v>0.0</v>
      </c>
      <c r="Y40" s="28">
        <v>0.0</v>
      </c>
      <c r="Z40" s="28">
        <v>0.0</v>
      </c>
      <c r="AA40" s="28">
        <v>0.0</v>
      </c>
      <c r="AB40" s="28">
        <v>342.0</v>
      </c>
      <c r="AC40" s="28">
        <v>0.0</v>
      </c>
      <c r="AD40" s="28">
        <v>1915.0</v>
      </c>
      <c r="AE40" s="28">
        <v>17052.0</v>
      </c>
      <c r="AF40" s="28">
        <v>0.0</v>
      </c>
      <c r="AG40" s="28">
        <v>4.2680295E7</v>
      </c>
      <c r="AH40" s="28">
        <v>11452.0</v>
      </c>
      <c r="AI40" s="28">
        <v>0.0</v>
      </c>
      <c r="AJ40" s="28">
        <v>7260000.0</v>
      </c>
      <c r="AK40" s="28">
        <v>7706.0</v>
      </c>
      <c r="AL40" s="28">
        <v>0.0</v>
      </c>
      <c r="AM40" s="28">
        <v>4.629E7</v>
      </c>
      <c r="AN40" s="28">
        <v>5771.0</v>
      </c>
      <c r="AO40" s="28">
        <v>0.0</v>
      </c>
      <c r="AP40" s="28">
        <v>3.65375E7</v>
      </c>
      <c r="AQ40" s="29" t="str">
        <f t="shared" si="1"/>
        <v>42,323</v>
      </c>
      <c r="AR40" s="29">
        <v>0.0</v>
      </c>
      <c r="AS40" s="29">
        <v>1.3276971E8</v>
      </c>
      <c r="AT40" s="30"/>
      <c r="AU40" s="30"/>
      <c r="AV40" s="30"/>
    </row>
    <row r="41" ht="15.75" customHeight="1">
      <c r="A41" s="18">
        <v>36.0</v>
      </c>
      <c r="B41" s="18"/>
      <c r="C41" s="18" t="s">
        <v>38</v>
      </c>
      <c r="D41" s="18" t="s">
        <v>64</v>
      </c>
      <c r="E41" s="28">
        <v>1306.0</v>
      </c>
      <c r="F41" s="28">
        <v>1720.0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9" t="str">
        <f t="shared" si="1"/>
        <v>0</v>
      </c>
      <c r="AR41" s="29">
        <v>0.0</v>
      </c>
      <c r="AS41" s="29">
        <v>0.0</v>
      </c>
    </row>
    <row r="42" ht="15.75" customHeight="1">
      <c r="A42" s="18">
        <v>37.0</v>
      </c>
      <c r="B42" s="18"/>
      <c r="C42" s="18" t="s">
        <v>25</v>
      </c>
      <c r="D42" s="18" t="s">
        <v>65</v>
      </c>
      <c r="E42" s="28">
        <v>282.0</v>
      </c>
      <c r="F42" s="28">
        <v>117.0</v>
      </c>
      <c r="G42" s="28">
        <v>2878.0</v>
      </c>
      <c r="H42" s="28">
        <v>175.0</v>
      </c>
      <c r="I42" s="28">
        <v>3.1482642E8</v>
      </c>
      <c r="J42" s="28">
        <v>1707.0</v>
      </c>
      <c r="K42" s="28">
        <v>0.0</v>
      </c>
      <c r="L42" s="28">
        <v>1.53709203E8</v>
      </c>
      <c r="M42" s="28">
        <v>0.0</v>
      </c>
      <c r="N42" s="28">
        <v>0.0</v>
      </c>
      <c r="O42" s="28">
        <v>0.0</v>
      </c>
      <c r="P42" s="28">
        <v>0.0</v>
      </c>
      <c r="Q42" s="28">
        <v>0.0</v>
      </c>
      <c r="R42" s="28">
        <v>0.0</v>
      </c>
      <c r="S42" s="28">
        <v>0.0</v>
      </c>
      <c r="T42" s="28">
        <v>0.0</v>
      </c>
      <c r="U42" s="28">
        <v>0.0</v>
      </c>
      <c r="V42" s="28">
        <v>0.0</v>
      </c>
      <c r="W42" s="28">
        <v>0.0</v>
      </c>
      <c r="X42" s="28">
        <v>0.0</v>
      </c>
      <c r="Y42" s="28">
        <v>0.0</v>
      </c>
      <c r="Z42" s="28">
        <v>0.0</v>
      </c>
      <c r="AA42" s="28">
        <v>0.0</v>
      </c>
      <c r="AB42" s="28">
        <v>45.0</v>
      </c>
      <c r="AC42" s="28">
        <v>0.0</v>
      </c>
      <c r="AD42" s="28">
        <v>4793169.0</v>
      </c>
      <c r="AE42" s="28">
        <v>1600.0</v>
      </c>
      <c r="AF42" s="28">
        <v>0.0</v>
      </c>
      <c r="AG42" s="28">
        <v>1.51931707E8</v>
      </c>
      <c r="AH42" s="28">
        <v>8654.0</v>
      </c>
      <c r="AI42" s="28">
        <v>0.0</v>
      </c>
      <c r="AJ42" s="28">
        <v>7.39617977E8</v>
      </c>
      <c r="AK42" s="28">
        <v>13039.0</v>
      </c>
      <c r="AL42" s="28">
        <v>0.0</v>
      </c>
      <c r="AM42" s="28">
        <v>1.026479685E9</v>
      </c>
      <c r="AN42" s="28">
        <v>0.0</v>
      </c>
      <c r="AO42" s="28">
        <v>0.0</v>
      </c>
      <c r="AP42" s="28">
        <v>0.0</v>
      </c>
      <c r="AQ42" s="29" t="str">
        <f t="shared" si="1"/>
        <v>27,923</v>
      </c>
      <c r="AR42" s="29">
        <v>175.0</v>
      </c>
      <c r="AS42" s="29">
        <v>2.391358161E9</v>
      </c>
      <c r="AT42" s="30"/>
      <c r="AU42" s="30"/>
      <c r="AV42" s="30"/>
    </row>
    <row r="43" ht="15.75" customHeight="1">
      <c r="A43" s="18">
        <v>38.0</v>
      </c>
      <c r="B43" s="18"/>
      <c r="C43" s="18" t="s">
        <v>25</v>
      </c>
      <c r="D43" s="18" t="s">
        <v>66</v>
      </c>
      <c r="E43" s="28">
        <v>5.0</v>
      </c>
      <c r="F43" s="28">
        <v>6.0</v>
      </c>
      <c r="G43" s="28">
        <v>1577.0</v>
      </c>
      <c r="H43" s="28">
        <v>0.0</v>
      </c>
      <c r="I43" s="28">
        <v>5.3883E7</v>
      </c>
      <c r="J43" s="28">
        <v>0.0</v>
      </c>
      <c r="K43" s="28">
        <v>0.0</v>
      </c>
      <c r="L43" s="28">
        <v>0.0</v>
      </c>
      <c r="M43" s="28">
        <v>0.0</v>
      </c>
      <c r="N43" s="28">
        <v>0.0</v>
      </c>
      <c r="O43" s="28">
        <v>0.0</v>
      </c>
      <c r="P43" s="28">
        <v>0.0</v>
      </c>
      <c r="Q43" s="28">
        <v>0.0</v>
      </c>
      <c r="R43" s="28">
        <v>0.0</v>
      </c>
      <c r="S43" s="28">
        <v>0.0</v>
      </c>
      <c r="T43" s="28">
        <v>0.0</v>
      </c>
      <c r="U43" s="28">
        <v>0.0</v>
      </c>
      <c r="V43" s="28">
        <v>0.0</v>
      </c>
      <c r="W43" s="28">
        <v>0.0</v>
      </c>
      <c r="X43" s="28">
        <v>0.0</v>
      </c>
      <c r="Y43" s="28">
        <v>0.0</v>
      </c>
      <c r="Z43" s="28">
        <v>0.0</v>
      </c>
      <c r="AA43" s="28">
        <v>0.0</v>
      </c>
      <c r="AB43" s="28">
        <v>0.0</v>
      </c>
      <c r="AC43" s="28">
        <v>0.0</v>
      </c>
      <c r="AD43" s="28">
        <v>0.0</v>
      </c>
      <c r="AE43" s="28">
        <v>1260.0</v>
      </c>
      <c r="AF43" s="28">
        <v>0.0</v>
      </c>
      <c r="AG43" s="28">
        <v>3.15E7</v>
      </c>
      <c r="AH43" s="28">
        <v>2669.0</v>
      </c>
      <c r="AI43" s="28">
        <v>0.0</v>
      </c>
      <c r="AJ43" s="28">
        <v>6.6725E7</v>
      </c>
      <c r="AK43" s="28">
        <v>1694.0</v>
      </c>
      <c r="AL43" s="28">
        <v>0.0</v>
      </c>
      <c r="AM43" s="28">
        <v>4.235E7</v>
      </c>
      <c r="AN43" s="28">
        <v>2371.0</v>
      </c>
      <c r="AO43" s="28">
        <v>0.0</v>
      </c>
      <c r="AP43" s="28">
        <v>5.9275E7</v>
      </c>
      <c r="AQ43" s="29" t="str">
        <f t="shared" si="1"/>
        <v>9,571</v>
      </c>
      <c r="AR43" s="29">
        <v>0.0</v>
      </c>
      <c r="AS43" s="29">
        <v>2.53733E8</v>
      </c>
      <c r="AT43" s="30"/>
      <c r="AU43" s="30"/>
      <c r="AV43" s="30"/>
    </row>
    <row r="44" ht="15.75" customHeight="1">
      <c r="A44" s="18">
        <v>39.0</v>
      </c>
      <c r="B44" s="18"/>
      <c r="C44" s="18" t="s">
        <v>38</v>
      </c>
      <c r="D44" s="18" t="s">
        <v>67</v>
      </c>
      <c r="E44" s="28">
        <v>28.0</v>
      </c>
      <c r="F44" s="28">
        <v>17.0</v>
      </c>
      <c r="G44" s="28">
        <v>256.0</v>
      </c>
      <c r="H44" s="28">
        <v>0.0</v>
      </c>
      <c r="I44" s="28">
        <v>1.599742E7</v>
      </c>
      <c r="J44" s="28">
        <v>225.0</v>
      </c>
      <c r="K44" s="28">
        <v>0.0</v>
      </c>
      <c r="L44" s="28">
        <v>8953347.0</v>
      </c>
      <c r="M44" s="28">
        <v>620.0</v>
      </c>
      <c r="N44" s="28">
        <v>0.0</v>
      </c>
      <c r="O44" s="28">
        <v>1.6259242E7</v>
      </c>
      <c r="P44" s="28">
        <v>0.0</v>
      </c>
      <c r="Q44" s="28">
        <v>0.0</v>
      </c>
      <c r="R44" s="28">
        <v>0.0</v>
      </c>
      <c r="S44" s="28">
        <v>0.0</v>
      </c>
      <c r="T44" s="28">
        <v>0.0</v>
      </c>
      <c r="U44" s="28">
        <v>0.0</v>
      </c>
      <c r="V44" s="28">
        <v>0.0</v>
      </c>
      <c r="W44" s="28">
        <v>0.0</v>
      </c>
      <c r="X44" s="28">
        <v>0.0</v>
      </c>
      <c r="Y44" s="28">
        <v>0.0</v>
      </c>
      <c r="Z44" s="28">
        <v>0.0</v>
      </c>
      <c r="AA44" s="28">
        <v>0.0</v>
      </c>
      <c r="AB44" s="28">
        <v>0.0</v>
      </c>
      <c r="AC44" s="28">
        <v>0.0</v>
      </c>
      <c r="AD44" s="28">
        <v>0.0</v>
      </c>
      <c r="AE44" s="28">
        <v>0.0</v>
      </c>
      <c r="AF44" s="28">
        <v>0.0</v>
      </c>
      <c r="AG44" s="28">
        <v>0.0</v>
      </c>
      <c r="AH44" s="28">
        <v>0.0</v>
      </c>
      <c r="AI44" s="28">
        <v>0.0</v>
      </c>
      <c r="AJ44" s="28">
        <v>0.0</v>
      </c>
      <c r="AK44" s="28">
        <v>0.0</v>
      </c>
      <c r="AL44" s="28">
        <v>0.0</v>
      </c>
      <c r="AM44" s="28">
        <v>0.0</v>
      </c>
      <c r="AN44" s="28">
        <v>0.0</v>
      </c>
      <c r="AO44" s="28">
        <v>0.0</v>
      </c>
      <c r="AP44" s="28">
        <v>0.0</v>
      </c>
      <c r="AQ44" s="29" t="str">
        <f t="shared" si="1"/>
        <v>1,101</v>
      </c>
      <c r="AR44" s="29">
        <v>0.0</v>
      </c>
      <c r="AS44" s="29">
        <v>4.1210009E7</v>
      </c>
    </row>
    <row r="45" ht="15.75" customHeight="1">
      <c r="A45" s="18">
        <v>40.0</v>
      </c>
      <c r="B45" s="18"/>
      <c r="C45" s="18" t="s">
        <v>25</v>
      </c>
      <c r="D45" s="18" t="s">
        <v>68</v>
      </c>
      <c r="E45" s="28">
        <v>47.0</v>
      </c>
      <c r="F45" s="28">
        <v>30.0</v>
      </c>
      <c r="G45" s="28">
        <v>3075.0</v>
      </c>
      <c r="H45" s="28">
        <v>0.0</v>
      </c>
      <c r="I45" s="28">
        <v>6.89E7</v>
      </c>
      <c r="J45" s="28">
        <v>0.0</v>
      </c>
      <c r="K45" s="28">
        <v>0.0</v>
      </c>
      <c r="L45" s="28">
        <v>0.0</v>
      </c>
      <c r="M45" s="28">
        <v>0.0</v>
      </c>
      <c r="N45" s="28">
        <v>0.0</v>
      </c>
      <c r="O45" s="28">
        <v>0.0</v>
      </c>
      <c r="P45" s="28">
        <v>0.0</v>
      </c>
      <c r="Q45" s="28">
        <v>0.0</v>
      </c>
      <c r="R45" s="28">
        <v>0.0</v>
      </c>
      <c r="S45" s="28">
        <v>0.0</v>
      </c>
      <c r="T45" s="28">
        <v>0.0</v>
      </c>
      <c r="U45" s="28">
        <v>0.0</v>
      </c>
      <c r="V45" s="28">
        <v>0.0</v>
      </c>
      <c r="W45" s="28">
        <v>0.0</v>
      </c>
      <c r="X45" s="28">
        <v>0.0</v>
      </c>
      <c r="Y45" s="28">
        <v>0.0</v>
      </c>
      <c r="Z45" s="28">
        <v>0.0</v>
      </c>
      <c r="AA45" s="28">
        <v>0.0</v>
      </c>
      <c r="AB45" s="28">
        <v>0.0</v>
      </c>
      <c r="AC45" s="28">
        <v>0.0</v>
      </c>
      <c r="AD45" s="28">
        <v>0.0</v>
      </c>
      <c r="AE45" s="28">
        <v>0.0</v>
      </c>
      <c r="AF45" s="28">
        <v>0.0</v>
      </c>
      <c r="AG45" s="28">
        <v>0.0</v>
      </c>
      <c r="AH45" s="28">
        <v>2100.0</v>
      </c>
      <c r="AI45" s="28">
        <v>0.0</v>
      </c>
      <c r="AJ45" s="28">
        <v>5.184E7</v>
      </c>
      <c r="AK45" s="28">
        <v>4300.0</v>
      </c>
      <c r="AL45" s="28">
        <v>0.0</v>
      </c>
      <c r="AM45" s="28">
        <v>1.077E8</v>
      </c>
      <c r="AN45" s="28">
        <v>6400.0</v>
      </c>
      <c r="AO45" s="28">
        <v>0.0</v>
      </c>
      <c r="AP45" s="28">
        <v>1.5859E8</v>
      </c>
      <c r="AQ45" s="29" t="str">
        <f t="shared" si="1"/>
        <v>15,875</v>
      </c>
      <c r="AR45" s="29">
        <v>0.0</v>
      </c>
      <c r="AS45" s="29">
        <v>3.8703E8</v>
      </c>
      <c r="AT45" s="30"/>
      <c r="AU45" s="30"/>
      <c r="AV45" s="30"/>
    </row>
    <row r="46" ht="15.75" customHeight="1">
      <c r="A46" s="18">
        <v>41.0</v>
      </c>
      <c r="B46" s="18"/>
      <c r="C46" s="18" t="s">
        <v>25</v>
      </c>
      <c r="D46" s="18" t="s">
        <v>69</v>
      </c>
      <c r="E46" s="28">
        <v>7.0</v>
      </c>
      <c r="F46" s="28">
        <v>5.0</v>
      </c>
      <c r="G46" s="28">
        <v>0.0</v>
      </c>
      <c r="H46" s="28">
        <v>0.0</v>
      </c>
      <c r="I46" s="28">
        <v>0.0</v>
      </c>
      <c r="J46" s="28">
        <v>0.0</v>
      </c>
      <c r="K46" s="28">
        <v>0.0</v>
      </c>
      <c r="L46" s="28">
        <v>0.0</v>
      </c>
      <c r="M46" s="28">
        <v>0.0</v>
      </c>
      <c r="N46" s="28">
        <v>0.0</v>
      </c>
      <c r="O46" s="28">
        <v>0.0</v>
      </c>
      <c r="P46" s="28">
        <v>0.0</v>
      </c>
      <c r="Q46" s="28">
        <v>0.0</v>
      </c>
      <c r="R46" s="28">
        <v>0.0</v>
      </c>
      <c r="S46" s="28">
        <v>0.0</v>
      </c>
      <c r="T46" s="28">
        <v>0.0</v>
      </c>
      <c r="U46" s="28">
        <v>0.0</v>
      </c>
      <c r="V46" s="28">
        <v>0.0</v>
      </c>
      <c r="W46" s="28">
        <v>0.0</v>
      </c>
      <c r="X46" s="28">
        <v>0.0</v>
      </c>
      <c r="Y46" s="28">
        <v>0.0</v>
      </c>
      <c r="Z46" s="28">
        <v>0.0</v>
      </c>
      <c r="AA46" s="28">
        <v>0.0</v>
      </c>
      <c r="AB46" s="28">
        <v>0.0</v>
      </c>
      <c r="AC46" s="28">
        <v>0.0</v>
      </c>
      <c r="AD46" s="28">
        <v>0.0</v>
      </c>
      <c r="AE46" s="28">
        <v>0.0</v>
      </c>
      <c r="AF46" s="28">
        <v>0.0</v>
      </c>
      <c r="AG46" s="28">
        <v>0.0</v>
      </c>
      <c r="AH46" s="28">
        <v>689.0</v>
      </c>
      <c r="AI46" s="28">
        <v>0.0</v>
      </c>
      <c r="AJ46" s="28">
        <v>7857000.0</v>
      </c>
      <c r="AK46" s="28">
        <v>801.0</v>
      </c>
      <c r="AL46" s="28">
        <v>0.0</v>
      </c>
      <c r="AM46" s="28">
        <v>8736000.0</v>
      </c>
      <c r="AN46" s="28">
        <v>1405.0</v>
      </c>
      <c r="AO46" s="28">
        <v>0.0</v>
      </c>
      <c r="AP46" s="28">
        <v>1.3669E7</v>
      </c>
      <c r="AQ46" s="29" t="str">
        <f t="shared" si="1"/>
        <v>2,895</v>
      </c>
      <c r="AR46" s="29">
        <v>0.0</v>
      </c>
      <c r="AS46" s="29">
        <v>3.0262E7</v>
      </c>
      <c r="AT46" s="30"/>
      <c r="AU46" s="30"/>
      <c r="AV46" s="30"/>
    </row>
    <row r="47" ht="15.75" customHeight="1">
      <c r="A47" s="18">
        <v>42.0</v>
      </c>
      <c r="B47" s="18"/>
      <c r="C47" s="18" t="s">
        <v>25</v>
      </c>
      <c r="D47" s="18" t="s">
        <v>70</v>
      </c>
      <c r="E47" s="28">
        <v>25.0</v>
      </c>
      <c r="F47" s="28">
        <v>7.0</v>
      </c>
      <c r="G47" s="28">
        <v>5734.0</v>
      </c>
      <c r="H47" s="28">
        <v>0.0</v>
      </c>
      <c r="I47" s="28">
        <v>1.1468E8</v>
      </c>
      <c r="J47" s="28">
        <v>827.0</v>
      </c>
      <c r="K47" s="28">
        <v>0.0</v>
      </c>
      <c r="L47" s="28">
        <v>5.67875E7</v>
      </c>
      <c r="M47" s="28">
        <v>1756.0</v>
      </c>
      <c r="N47" s="28">
        <v>0.0</v>
      </c>
      <c r="O47" s="28">
        <v>1.20375E8</v>
      </c>
      <c r="P47" s="28">
        <v>0.0</v>
      </c>
      <c r="Q47" s="28">
        <v>0.0</v>
      </c>
      <c r="R47" s="28">
        <v>0.0</v>
      </c>
      <c r="S47" s="28">
        <v>0.0</v>
      </c>
      <c r="T47" s="28">
        <v>0.0</v>
      </c>
      <c r="U47" s="28">
        <v>0.0</v>
      </c>
      <c r="V47" s="28">
        <v>0.0</v>
      </c>
      <c r="W47" s="28">
        <v>0.0</v>
      </c>
      <c r="X47" s="28">
        <v>0.0</v>
      </c>
      <c r="Y47" s="28">
        <v>0.0</v>
      </c>
      <c r="Z47" s="28">
        <v>0.0</v>
      </c>
      <c r="AA47" s="28">
        <v>0.0</v>
      </c>
      <c r="AB47" s="28">
        <v>297.0</v>
      </c>
      <c r="AC47" s="28">
        <v>0.0</v>
      </c>
      <c r="AD47" s="28">
        <v>0.0</v>
      </c>
      <c r="AE47" s="28">
        <v>5736.0</v>
      </c>
      <c r="AF47" s="28">
        <v>0.0</v>
      </c>
      <c r="AG47" s="28">
        <v>0.0</v>
      </c>
      <c r="AH47" s="28">
        <v>6594.0</v>
      </c>
      <c r="AI47" s="28">
        <v>0.0</v>
      </c>
      <c r="AJ47" s="28">
        <v>0.0</v>
      </c>
      <c r="AK47" s="28">
        <v>4420.0</v>
      </c>
      <c r="AL47" s="28">
        <v>0.0</v>
      </c>
      <c r="AM47" s="28">
        <v>0.0</v>
      </c>
      <c r="AN47" s="28">
        <v>54.0</v>
      </c>
      <c r="AO47" s="28">
        <v>0.0</v>
      </c>
      <c r="AP47" s="28">
        <v>8649010.0</v>
      </c>
      <c r="AQ47" s="29" t="str">
        <f t="shared" si="1"/>
        <v>25,418</v>
      </c>
      <c r="AR47" s="29">
        <v>0.0</v>
      </c>
      <c r="AS47" s="29">
        <v>3.0049151E8</v>
      </c>
      <c r="AT47" s="30"/>
      <c r="AU47" s="30"/>
      <c r="AV47" s="30"/>
    </row>
    <row r="48" ht="15.75" customHeight="1">
      <c r="A48" s="18">
        <v>43.0</v>
      </c>
      <c r="B48" s="18"/>
      <c r="C48" s="18" t="s">
        <v>25</v>
      </c>
      <c r="D48" s="18" t="s">
        <v>71</v>
      </c>
      <c r="E48" s="28">
        <v>24.0</v>
      </c>
      <c r="F48" s="28">
        <v>5.0</v>
      </c>
      <c r="G48" s="28">
        <v>0.0</v>
      </c>
      <c r="H48" s="28">
        <v>0.0</v>
      </c>
      <c r="I48" s="28">
        <v>0.0</v>
      </c>
      <c r="J48" s="28">
        <v>0.0</v>
      </c>
      <c r="K48" s="28">
        <v>0.0</v>
      </c>
      <c r="L48" s="28">
        <v>0.0</v>
      </c>
      <c r="M48" s="28">
        <v>0.0</v>
      </c>
      <c r="N48" s="28">
        <v>0.0</v>
      </c>
      <c r="O48" s="28">
        <v>0.0</v>
      </c>
      <c r="P48" s="28">
        <v>0.0</v>
      </c>
      <c r="Q48" s="28">
        <v>0.0</v>
      </c>
      <c r="R48" s="28">
        <v>0.0</v>
      </c>
      <c r="S48" s="28">
        <v>0.0</v>
      </c>
      <c r="T48" s="28">
        <v>0.0</v>
      </c>
      <c r="U48" s="28">
        <v>0.0</v>
      </c>
      <c r="V48" s="28">
        <v>0.0</v>
      </c>
      <c r="W48" s="28">
        <v>0.0</v>
      </c>
      <c r="X48" s="28">
        <v>0.0</v>
      </c>
      <c r="Y48" s="28">
        <v>0.0</v>
      </c>
      <c r="Z48" s="28">
        <v>0.0</v>
      </c>
      <c r="AA48" s="28">
        <v>0.0</v>
      </c>
      <c r="AB48" s="28">
        <v>0.0</v>
      </c>
      <c r="AC48" s="28">
        <v>0.0</v>
      </c>
      <c r="AD48" s="28">
        <v>0.0</v>
      </c>
      <c r="AE48" s="28">
        <v>870.0</v>
      </c>
      <c r="AF48" s="28">
        <v>0.0</v>
      </c>
      <c r="AG48" s="28">
        <v>1.305E7</v>
      </c>
      <c r="AH48" s="28">
        <v>1351.0</v>
      </c>
      <c r="AI48" s="28">
        <v>0.0</v>
      </c>
      <c r="AJ48" s="28">
        <v>2.0265E7</v>
      </c>
      <c r="AK48" s="28">
        <v>1056.0</v>
      </c>
      <c r="AL48" s="28">
        <v>0.0</v>
      </c>
      <c r="AM48" s="28">
        <v>1.584E7</v>
      </c>
      <c r="AN48" s="28">
        <v>1830.0</v>
      </c>
      <c r="AO48" s="28">
        <v>0.0</v>
      </c>
      <c r="AP48" s="28">
        <v>2.745E7</v>
      </c>
      <c r="AQ48" s="29" t="str">
        <f t="shared" si="1"/>
        <v>5,107</v>
      </c>
      <c r="AR48" s="29">
        <v>0.0</v>
      </c>
      <c r="AS48" s="29">
        <v>7.6605E7</v>
      </c>
      <c r="AT48" s="30"/>
      <c r="AU48" s="30"/>
      <c r="AV48" s="30"/>
    </row>
    <row r="49" ht="15.75" customHeight="1">
      <c r="A49" s="18">
        <v>44.0</v>
      </c>
      <c r="B49" s="18"/>
      <c r="C49" s="18" t="s">
        <v>25</v>
      </c>
      <c r="D49" s="18" t="s">
        <v>72</v>
      </c>
      <c r="E49" s="28">
        <v>28.0</v>
      </c>
      <c r="F49" s="28">
        <v>8.0</v>
      </c>
      <c r="G49" s="28">
        <v>2396.0</v>
      </c>
      <c r="H49" s="28">
        <v>0.0</v>
      </c>
      <c r="I49" s="28">
        <v>1.476175E8</v>
      </c>
      <c r="J49" s="28">
        <v>827.0</v>
      </c>
      <c r="K49" s="28">
        <v>0.0</v>
      </c>
      <c r="L49" s="28">
        <v>5.67875E7</v>
      </c>
      <c r="M49" s="28">
        <v>1756.0</v>
      </c>
      <c r="N49" s="28">
        <v>0.0</v>
      </c>
      <c r="O49" s="28">
        <v>1.20378E8</v>
      </c>
      <c r="P49" s="28">
        <v>1316.0</v>
      </c>
      <c r="Q49" s="28">
        <v>0.0</v>
      </c>
      <c r="R49" s="28">
        <v>1.0142E8</v>
      </c>
      <c r="S49" s="28">
        <v>3116.0</v>
      </c>
      <c r="T49" s="28">
        <v>0.0</v>
      </c>
      <c r="U49" s="28">
        <v>2.51645E8</v>
      </c>
      <c r="V49" s="28">
        <v>1418.0</v>
      </c>
      <c r="W49" s="28">
        <v>0.0</v>
      </c>
      <c r="X49" s="28">
        <v>1.13755E8</v>
      </c>
      <c r="Y49" s="28">
        <v>0.0</v>
      </c>
      <c r="Z49" s="28">
        <v>0.0</v>
      </c>
      <c r="AA49" s="28">
        <v>0.0</v>
      </c>
      <c r="AB49" s="28">
        <v>0.0</v>
      </c>
      <c r="AC49" s="28">
        <v>0.0</v>
      </c>
      <c r="AD49" s="28">
        <v>0.0</v>
      </c>
      <c r="AE49" s="28">
        <v>808.0</v>
      </c>
      <c r="AF49" s="28">
        <v>0.0</v>
      </c>
      <c r="AG49" s="28">
        <v>6.5395E7</v>
      </c>
      <c r="AH49" s="28">
        <v>2699.0</v>
      </c>
      <c r="AI49" s="28">
        <v>0.0</v>
      </c>
      <c r="AJ49" s="28">
        <v>2.125925E8</v>
      </c>
      <c r="AK49" s="28">
        <v>1009.0</v>
      </c>
      <c r="AL49" s="28">
        <v>0.0</v>
      </c>
      <c r="AM49" s="28">
        <v>6.5485E7</v>
      </c>
      <c r="AN49" s="28">
        <v>2371.0</v>
      </c>
      <c r="AO49" s="28">
        <v>0.0</v>
      </c>
      <c r="AP49" s="28">
        <v>1.637975E8</v>
      </c>
      <c r="AQ49" s="29" t="str">
        <f t="shared" si="1"/>
        <v>17,716</v>
      </c>
      <c r="AR49" s="29">
        <v>0.0</v>
      </c>
      <c r="AS49" s="29">
        <v>1.298873E9</v>
      </c>
      <c r="AT49" s="30"/>
      <c r="AU49" s="30"/>
      <c r="AV49" s="30"/>
    </row>
    <row r="50" ht="15.75" customHeight="1">
      <c r="A50" s="18">
        <v>45.0</v>
      </c>
      <c r="B50" s="18"/>
      <c r="C50" s="18" t="s">
        <v>25</v>
      </c>
      <c r="D50" s="18" t="s">
        <v>73</v>
      </c>
      <c r="E50" s="28">
        <v>61.0</v>
      </c>
      <c r="F50" s="28">
        <v>19.0</v>
      </c>
      <c r="G50" s="28">
        <v>1404.0</v>
      </c>
      <c r="H50" s="28">
        <v>0.0</v>
      </c>
      <c r="I50" s="28">
        <v>1.1167E7</v>
      </c>
      <c r="J50" s="28">
        <v>682.0</v>
      </c>
      <c r="K50" s="28">
        <v>0.0</v>
      </c>
      <c r="L50" s="28">
        <v>6363000.0</v>
      </c>
      <c r="M50" s="28">
        <v>1797.0</v>
      </c>
      <c r="N50" s="28">
        <v>0.0</v>
      </c>
      <c r="O50" s="28">
        <v>1.377E7</v>
      </c>
      <c r="P50" s="28">
        <v>1810.0</v>
      </c>
      <c r="Q50" s="28">
        <v>0.0</v>
      </c>
      <c r="R50" s="28">
        <v>1.012E7</v>
      </c>
      <c r="S50" s="28">
        <v>1280.0</v>
      </c>
      <c r="T50" s="28">
        <v>0.0</v>
      </c>
      <c r="U50" s="28">
        <v>7200000.0</v>
      </c>
      <c r="V50" s="28">
        <v>652.0</v>
      </c>
      <c r="W50" s="28">
        <v>0.0</v>
      </c>
      <c r="X50" s="28">
        <v>3774000.0</v>
      </c>
      <c r="Y50" s="28">
        <v>0.0</v>
      </c>
      <c r="Z50" s="28">
        <v>0.0</v>
      </c>
      <c r="AA50" s="28">
        <v>0.0</v>
      </c>
      <c r="AB50" s="28">
        <v>0.0</v>
      </c>
      <c r="AC50" s="28">
        <v>0.0</v>
      </c>
      <c r="AD50" s="28">
        <v>0.0</v>
      </c>
      <c r="AE50" s="28">
        <v>810.0</v>
      </c>
      <c r="AF50" s="28">
        <v>0.0</v>
      </c>
      <c r="AG50" s="28">
        <v>4592000.0</v>
      </c>
      <c r="AH50" s="28">
        <v>3728.0</v>
      </c>
      <c r="AI50" s="28">
        <v>0.0</v>
      </c>
      <c r="AJ50" s="28">
        <v>1.995E7</v>
      </c>
      <c r="AK50" s="28">
        <v>2588.0</v>
      </c>
      <c r="AL50" s="28">
        <v>0.0</v>
      </c>
      <c r="AM50" s="28">
        <v>13919.0</v>
      </c>
      <c r="AN50" s="28">
        <v>3881.0</v>
      </c>
      <c r="AO50" s="28">
        <v>0.0</v>
      </c>
      <c r="AP50" s="28">
        <v>2.0754E7</v>
      </c>
      <c r="AQ50" s="29" t="str">
        <f t="shared" si="1"/>
        <v>18,632</v>
      </c>
      <c r="AR50" s="29">
        <v>0.0</v>
      </c>
      <c r="AS50" s="29">
        <v>9.7703919E7</v>
      </c>
      <c r="AT50" s="30"/>
      <c r="AU50" s="30"/>
      <c r="AV50" s="30"/>
    </row>
    <row r="51" ht="15.75" customHeight="1">
      <c r="A51" s="18">
        <v>46.0</v>
      </c>
      <c r="B51" s="18"/>
      <c r="C51" s="18" t="s">
        <v>28</v>
      </c>
      <c r="D51" s="18" t="s">
        <v>74</v>
      </c>
      <c r="E51" s="28">
        <v>5.0</v>
      </c>
      <c r="F51" s="28">
        <v>3.0</v>
      </c>
      <c r="G51" s="28">
        <v>0.0</v>
      </c>
      <c r="H51" s="28">
        <v>0.0</v>
      </c>
      <c r="I51" s="28">
        <v>0.0</v>
      </c>
      <c r="J51" s="28">
        <v>0.0</v>
      </c>
      <c r="K51" s="28">
        <v>0.0</v>
      </c>
      <c r="L51" s="28">
        <v>0.0</v>
      </c>
      <c r="M51" s="28">
        <v>0.0</v>
      </c>
      <c r="N51" s="28">
        <v>0.0</v>
      </c>
      <c r="O51" s="28">
        <v>0.0</v>
      </c>
      <c r="P51" s="28">
        <v>0.0</v>
      </c>
      <c r="Q51" s="28">
        <v>0.0</v>
      </c>
      <c r="R51" s="28">
        <v>0.0</v>
      </c>
      <c r="S51" s="28">
        <v>346.0</v>
      </c>
      <c r="T51" s="28">
        <v>0.0</v>
      </c>
      <c r="U51" s="28">
        <v>2204000.0</v>
      </c>
      <c r="V51" s="28">
        <v>0.0</v>
      </c>
      <c r="W51" s="28">
        <v>0.0</v>
      </c>
      <c r="X51" s="28">
        <v>0.0</v>
      </c>
      <c r="Y51" s="28">
        <v>0.0</v>
      </c>
      <c r="Z51" s="28">
        <v>0.0</v>
      </c>
      <c r="AA51" s="28">
        <v>0.0</v>
      </c>
      <c r="AB51" s="28">
        <v>0.0</v>
      </c>
      <c r="AC51" s="28">
        <v>0.0</v>
      </c>
      <c r="AD51" s="28">
        <v>0.0</v>
      </c>
      <c r="AE51" s="28">
        <v>0.0</v>
      </c>
      <c r="AF51" s="28">
        <v>0.0</v>
      </c>
      <c r="AG51" s="28">
        <v>0.0</v>
      </c>
      <c r="AH51" s="28">
        <v>0.0</v>
      </c>
      <c r="AI51" s="28">
        <v>0.0</v>
      </c>
      <c r="AJ51" s="28">
        <v>0.0</v>
      </c>
      <c r="AK51" s="28">
        <v>0.0</v>
      </c>
      <c r="AL51" s="28">
        <v>0.0</v>
      </c>
      <c r="AM51" s="28">
        <v>0.0</v>
      </c>
      <c r="AN51" s="28">
        <v>4159.0</v>
      </c>
      <c r="AO51" s="28">
        <v>0.0</v>
      </c>
      <c r="AP51" s="28">
        <v>0.0</v>
      </c>
      <c r="AQ51" s="29" t="str">
        <f t="shared" si="1"/>
        <v>4,505</v>
      </c>
      <c r="AR51" s="29">
        <v>0.0</v>
      </c>
      <c r="AS51" s="29">
        <v>2204000.0</v>
      </c>
      <c r="AT51" s="31"/>
      <c r="AU51" s="31"/>
      <c r="AV51" s="31"/>
    </row>
    <row r="52" ht="15.75" customHeight="1">
      <c r="A52" s="18">
        <v>47.0</v>
      </c>
      <c r="B52" s="18"/>
      <c r="C52" s="18" t="s">
        <v>28</v>
      </c>
      <c r="D52" s="18" t="s">
        <v>75</v>
      </c>
      <c r="E52" s="28">
        <v>3.0</v>
      </c>
      <c r="F52" s="28">
        <v>0.0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9" t="str">
        <f t="shared" si="1"/>
        <v>0</v>
      </c>
      <c r="AR52" s="29">
        <v>0.0</v>
      </c>
      <c r="AS52" s="29">
        <v>0.0</v>
      </c>
      <c r="AT52" s="31"/>
      <c r="AU52" s="31"/>
      <c r="AV52" s="31"/>
    </row>
    <row r="53" ht="15.75" customHeight="1">
      <c r="A53" s="18">
        <v>48.0</v>
      </c>
      <c r="B53" s="18"/>
      <c r="C53" s="18" t="s">
        <v>25</v>
      </c>
      <c r="D53" s="18" t="s">
        <v>76</v>
      </c>
      <c r="E53" s="28">
        <v>17.0</v>
      </c>
      <c r="F53" s="28">
        <v>4.0</v>
      </c>
      <c r="G53" s="28">
        <v>587.0</v>
      </c>
      <c r="H53" s="28">
        <v>0.0</v>
      </c>
      <c r="I53" s="28">
        <v>1.2825E7</v>
      </c>
      <c r="J53" s="28">
        <v>369.0</v>
      </c>
      <c r="K53" s="28">
        <v>0.0</v>
      </c>
      <c r="L53" s="28">
        <v>7145000.0</v>
      </c>
      <c r="M53" s="28">
        <v>0.0</v>
      </c>
      <c r="N53" s="28">
        <v>0.0</v>
      </c>
      <c r="O53" s="28">
        <v>0.0</v>
      </c>
      <c r="P53" s="28">
        <v>540.0</v>
      </c>
      <c r="Q53" s="28">
        <v>0.0</v>
      </c>
      <c r="R53" s="28">
        <v>9960000.0</v>
      </c>
      <c r="S53" s="28">
        <v>191.0</v>
      </c>
      <c r="T53" s="28">
        <v>0.0</v>
      </c>
      <c r="U53" s="28">
        <v>3255000.0</v>
      </c>
      <c r="V53" s="28">
        <v>0.0</v>
      </c>
      <c r="W53" s="28">
        <v>0.0</v>
      </c>
      <c r="X53" s="28">
        <v>0.0</v>
      </c>
      <c r="Y53" s="28">
        <v>0.0</v>
      </c>
      <c r="Z53" s="28">
        <v>0.0</v>
      </c>
      <c r="AA53" s="28">
        <v>0.0</v>
      </c>
      <c r="AB53" s="28">
        <v>0.0</v>
      </c>
      <c r="AC53" s="28">
        <v>0.0</v>
      </c>
      <c r="AD53" s="28">
        <v>0.0</v>
      </c>
      <c r="AE53" s="28">
        <v>0.0</v>
      </c>
      <c r="AF53" s="28">
        <v>0.0</v>
      </c>
      <c r="AG53" s="28">
        <v>0.0</v>
      </c>
      <c r="AH53" s="28">
        <v>338.0</v>
      </c>
      <c r="AI53" s="28">
        <v>0.0</v>
      </c>
      <c r="AJ53" s="28">
        <v>6345000.0</v>
      </c>
      <c r="AK53" s="28">
        <v>542.0</v>
      </c>
      <c r="AL53" s="28">
        <v>0.0</v>
      </c>
      <c r="AM53" s="28">
        <v>9620000.0</v>
      </c>
      <c r="AN53" s="28">
        <v>688.0</v>
      </c>
      <c r="AO53" s="28">
        <v>0.0</v>
      </c>
      <c r="AP53" s="28">
        <v>1.1905E7</v>
      </c>
      <c r="AQ53" s="29" t="str">
        <f t="shared" si="1"/>
        <v>3,255</v>
      </c>
      <c r="AR53" s="29">
        <v>0.0</v>
      </c>
      <c r="AS53" s="29">
        <v>6.1055E7</v>
      </c>
      <c r="AT53" s="30"/>
      <c r="AU53" s="30"/>
      <c r="AV53" s="30"/>
    </row>
    <row r="54" ht="15.75" customHeight="1">
      <c r="A54" s="18">
        <v>49.0</v>
      </c>
      <c r="B54" s="18"/>
      <c r="C54" s="18" t="s">
        <v>28</v>
      </c>
      <c r="D54" s="18" t="s">
        <v>77</v>
      </c>
      <c r="E54" s="28">
        <v>23.0</v>
      </c>
      <c r="F54" s="28">
        <v>9.0</v>
      </c>
      <c r="G54" s="28">
        <v>1717.0</v>
      </c>
      <c r="H54" s="28">
        <v>0.0</v>
      </c>
      <c r="I54" s="28">
        <v>1.3389E7</v>
      </c>
      <c r="J54" s="28">
        <v>744.0</v>
      </c>
      <c r="K54" s="28">
        <v>0.0</v>
      </c>
      <c r="L54" s="28">
        <v>5420000.0</v>
      </c>
      <c r="M54" s="28">
        <v>3998.0</v>
      </c>
      <c r="N54" s="28">
        <v>0.0</v>
      </c>
      <c r="O54" s="28">
        <v>1.6262E7</v>
      </c>
      <c r="P54" s="28">
        <v>0.0</v>
      </c>
      <c r="Q54" s="28">
        <v>0.0</v>
      </c>
      <c r="R54" s="28">
        <v>0.0</v>
      </c>
      <c r="S54" s="28">
        <v>2147.0</v>
      </c>
      <c r="T54" s="28">
        <v>0.0</v>
      </c>
      <c r="U54" s="28">
        <v>3735250.0</v>
      </c>
      <c r="V54" s="28">
        <v>0.0</v>
      </c>
      <c r="W54" s="28">
        <v>0.0</v>
      </c>
      <c r="X54" s="28">
        <v>0.0</v>
      </c>
      <c r="Y54" s="28">
        <v>0.0</v>
      </c>
      <c r="Z54" s="28">
        <v>0.0</v>
      </c>
      <c r="AA54" s="28">
        <v>0.0</v>
      </c>
      <c r="AB54" s="28">
        <v>0.0</v>
      </c>
      <c r="AC54" s="28">
        <v>0.0</v>
      </c>
      <c r="AD54" s="28">
        <v>0.0</v>
      </c>
      <c r="AE54" s="28">
        <v>0.0</v>
      </c>
      <c r="AF54" s="28">
        <v>0.0</v>
      </c>
      <c r="AG54" s="28">
        <v>0.0</v>
      </c>
      <c r="AH54" s="28">
        <v>20443.0</v>
      </c>
      <c r="AI54" s="28">
        <v>0.0</v>
      </c>
      <c r="AJ54" s="28">
        <v>0.0</v>
      </c>
      <c r="AK54" s="28">
        <v>1026.0</v>
      </c>
      <c r="AL54" s="28">
        <v>0.0</v>
      </c>
      <c r="AM54" s="28">
        <v>1.1824E7</v>
      </c>
      <c r="AN54" s="28">
        <v>21176.0</v>
      </c>
      <c r="AO54" s="28">
        <v>0.0</v>
      </c>
      <c r="AP54" s="28">
        <v>0.0</v>
      </c>
      <c r="AQ54" s="29" t="str">
        <f t="shared" si="1"/>
        <v>51,251</v>
      </c>
      <c r="AR54" s="29">
        <v>0.0</v>
      </c>
      <c r="AS54" s="29">
        <v>5.063025E7</v>
      </c>
      <c r="AT54" s="31"/>
      <c r="AU54" s="31"/>
      <c r="AV54" s="31"/>
    </row>
    <row r="55" ht="15.75" customHeight="1">
      <c r="A55" s="18">
        <v>50.0</v>
      </c>
      <c r="B55" s="18"/>
      <c r="C55" s="18" t="s">
        <v>25</v>
      </c>
      <c r="D55" s="18" t="s">
        <v>78</v>
      </c>
      <c r="E55" s="28">
        <v>17.0</v>
      </c>
      <c r="F55" s="28">
        <v>2.0</v>
      </c>
      <c r="G55" s="28">
        <v>2791.0</v>
      </c>
      <c r="H55" s="28">
        <v>0.0</v>
      </c>
      <c r="I55" s="28">
        <v>6.523E7</v>
      </c>
      <c r="J55" s="28">
        <v>0.0</v>
      </c>
      <c r="K55" s="28">
        <v>0.0</v>
      </c>
      <c r="L55" s="28">
        <v>0.0</v>
      </c>
      <c r="M55" s="28">
        <v>0.0</v>
      </c>
      <c r="N55" s="28">
        <v>0.0</v>
      </c>
      <c r="O55" s="28">
        <v>0.0</v>
      </c>
      <c r="P55" s="28">
        <v>0.0</v>
      </c>
      <c r="Q55" s="28">
        <v>0.0</v>
      </c>
      <c r="R55" s="28">
        <v>0.0</v>
      </c>
      <c r="S55" s="28">
        <v>0.0</v>
      </c>
      <c r="T55" s="28">
        <v>0.0</v>
      </c>
      <c r="U55" s="28">
        <v>0.0</v>
      </c>
      <c r="V55" s="28">
        <v>0.0</v>
      </c>
      <c r="W55" s="28">
        <v>0.0</v>
      </c>
      <c r="X55" s="28">
        <v>0.0</v>
      </c>
      <c r="Y55" s="28">
        <v>0.0</v>
      </c>
      <c r="Z55" s="28">
        <v>0.0</v>
      </c>
      <c r="AA55" s="28">
        <v>0.0</v>
      </c>
      <c r="AB55" s="28">
        <v>1723.0</v>
      </c>
      <c r="AC55" s="28">
        <v>0.0</v>
      </c>
      <c r="AD55" s="28">
        <v>4.3075E7</v>
      </c>
      <c r="AE55" s="28">
        <v>2107.0</v>
      </c>
      <c r="AF55" s="28">
        <v>0.0</v>
      </c>
      <c r="AG55" s="28">
        <v>5.2675E7</v>
      </c>
      <c r="AH55" s="28">
        <v>3722.0</v>
      </c>
      <c r="AI55" s="28">
        <v>0.0</v>
      </c>
      <c r="AJ55" s="28">
        <v>9.305E7</v>
      </c>
      <c r="AK55" s="28">
        <v>3983.0</v>
      </c>
      <c r="AL55" s="28">
        <v>0.0</v>
      </c>
      <c r="AM55" s="28">
        <v>9.9575E7</v>
      </c>
      <c r="AN55" s="28">
        <v>4075.0</v>
      </c>
      <c r="AO55" s="28">
        <v>0.0</v>
      </c>
      <c r="AP55" s="28">
        <v>1.01875E8</v>
      </c>
      <c r="AQ55" s="29" t="str">
        <f t="shared" si="1"/>
        <v>18,401</v>
      </c>
      <c r="AR55" s="29">
        <v>0.0</v>
      </c>
      <c r="AS55" s="29">
        <v>4.5548E8</v>
      </c>
      <c r="AT55" s="30"/>
      <c r="AU55" s="30"/>
      <c r="AV55" s="30"/>
    </row>
    <row r="56" ht="15.0" customHeight="1">
      <c r="A56" s="24" t="s">
        <v>18</v>
      </c>
      <c r="B56" s="13"/>
      <c r="C56" s="13"/>
      <c r="D56" s="12"/>
      <c r="E56" s="29">
        <v>2663.0</v>
      </c>
      <c r="F56" s="29">
        <v>2375.0</v>
      </c>
      <c r="G56" s="29" t="str">
        <f t="shared" ref="G56:AS56" si="2">SUM(G6:G55)</f>
        <v>121,892</v>
      </c>
      <c r="H56" s="29" t="str">
        <f t="shared" si="2"/>
        <v>175</v>
      </c>
      <c r="I56" s="29" t="str">
        <f t="shared" si="2"/>
        <v>2,156,823,040</v>
      </c>
      <c r="J56" s="29" t="str">
        <f t="shared" si="2"/>
        <v>60,162</v>
      </c>
      <c r="K56" s="29" t="str">
        <f t="shared" si="2"/>
        <v>0</v>
      </c>
      <c r="L56" s="29" t="str">
        <f t="shared" si="2"/>
        <v>1,014,269,170</v>
      </c>
      <c r="M56" s="29" t="str">
        <f t="shared" si="2"/>
        <v>154,226</v>
      </c>
      <c r="N56" s="29" t="str">
        <f t="shared" si="2"/>
        <v>0</v>
      </c>
      <c r="O56" s="29" t="str">
        <f t="shared" si="2"/>
        <v>1,019,178,492</v>
      </c>
      <c r="P56" s="29" t="str">
        <f t="shared" si="2"/>
        <v>140,012</v>
      </c>
      <c r="Q56" s="29" t="str">
        <f t="shared" si="2"/>
        <v>9</v>
      </c>
      <c r="R56" s="29" t="str">
        <f t="shared" si="2"/>
        <v>868,557,000</v>
      </c>
      <c r="S56" s="29" t="str">
        <f t="shared" si="2"/>
        <v>123,598</v>
      </c>
      <c r="T56" s="29" t="str">
        <f t="shared" si="2"/>
        <v>4</v>
      </c>
      <c r="U56" s="29" t="str">
        <f t="shared" si="2"/>
        <v>1,432,361,750</v>
      </c>
      <c r="V56" s="29" t="str">
        <f t="shared" si="2"/>
        <v>38,936</v>
      </c>
      <c r="W56" s="29" t="str">
        <f t="shared" si="2"/>
        <v>1</v>
      </c>
      <c r="X56" s="29" t="str">
        <f t="shared" si="2"/>
        <v>882,548,000</v>
      </c>
      <c r="Y56" s="29" t="str">
        <f t="shared" si="2"/>
        <v>5,256</v>
      </c>
      <c r="Z56" s="29" t="str">
        <f t="shared" si="2"/>
        <v>0</v>
      </c>
      <c r="AA56" s="29" t="str">
        <f t="shared" si="2"/>
        <v>162,898,000</v>
      </c>
      <c r="AB56" s="29" t="str">
        <f t="shared" si="2"/>
        <v>16,761</v>
      </c>
      <c r="AC56" s="29" t="str">
        <f t="shared" si="2"/>
        <v>0</v>
      </c>
      <c r="AD56" s="29" t="str">
        <f t="shared" si="2"/>
        <v>256,240,084</v>
      </c>
      <c r="AE56" s="29" t="str">
        <f t="shared" si="2"/>
        <v>114,138</v>
      </c>
      <c r="AF56" s="29" t="str">
        <f t="shared" si="2"/>
        <v>2</v>
      </c>
      <c r="AG56" s="29" t="str">
        <f t="shared" si="2"/>
        <v>1,104,062,002</v>
      </c>
      <c r="AH56" s="29" t="str">
        <f t="shared" si="2"/>
        <v>246,454</v>
      </c>
      <c r="AI56" s="29" t="str">
        <f t="shared" si="2"/>
        <v>0</v>
      </c>
      <c r="AJ56" s="29" t="str">
        <f t="shared" si="2"/>
        <v>2,520,936,477</v>
      </c>
      <c r="AK56" s="29" t="str">
        <f t="shared" si="2"/>
        <v>222,117</v>
      </c>
      <c r="AL56" s="29" t="str">
        <f t="shared" si="2"/>
        <v>1</v>
      </c>
      <c r="AM56" s="29" t="str">
        <f t="shared" si="2"/>
        <v>2,851,886,604</v>
      </c>
      <c r="AN56" s="29" t="str">
        <f t="shared" si="2"/>
        <v>208,118</v>
      </c>
      <c r="AO56" s="29" t="str">
        <f t="shared" si="2"/>
        <v>25</v>
      </c>
      <c r="AP56" s="29" t="str">
        <f t="shared" si="2"/>
        <v>2,959,434,825</v>
      </c>
      <c r="AQ56" s="29" t="str">
        <f t="shared" si="2"/>
        <v>1,451,670</v>
      </c>
      <c r="AR56" s="29" t="str">
        <f t="shared" si="2"/>
        <v>217</v>
      </c>
      <c r="AS56" s="29" t="str">
        <f t="shared" si="2"/>
        <v>17,229,195,444</v>
      </c>
      <c r="AT56" s="35"/>
    </row>
    <row r="57" ht="15.0" customHeight="1">
      <c r="A57" s="24" t="s">
        <v>79</v>
      </c>
      <c r="B57" s="13"/>
      <c r="C57" s="13"/>
      <c r="D57" s="12"/>
      <c r="E57" s="29">
        <v>2663.0</v>
      </c>
      <c r="F57" s="29">
        <v>2375.0</v>
      </c>
      <c r="G57" s="29" t="str">
        <f t="shared" ref="G57:AS57" si="3">G56</f>
        <v>121,892</v>
      </c>
      <c r="H57" s="29" t="str">
        <f t="shared" si="3"/>
        <v>175</v>
      </c>
      <c r="I57" s="29" t="str">
        <f t="shared" si="3"/>
        <v>2,156,823,040</v>
      </c>
      <c r="J57" s="29" t="str">
        <f t="shared" si="3"/>
        <v>60,162</v>
      </c>
      <c r="K57" s="29" t="str">
        <f t="shared" si="3"/>
        <v>0</v>
      </c>
      <c r="L57" s="29" t="str">
        <f t="shared" si="3"/>
        <v>1,014,269,170</v>
      </c>
      <c r="M57" s="29" t="str">
        <f t="shared" si="3"/>
        <v>154,226</v>
      </c>
      <c r="N57" s="29" t="str">
        <f t="shared" si="3"/>
        <v>0</v>
      </c>
      <c r="O57" s="29" t="str">
        <f t="shared" si="3"/>
        <v>1,019,178,492</v>
      </c>
      <c r="P57" s="29" t="str">
        <f t="shared" si="3"/>
        <v>140,012</v>
      </c>
      <c r="Q57" s="29" t="str">
        <f t="shared" si="3"/>
        <v>9</v>
      </c>
      <c r="R57" s="29" t="str">
        <f t="shared" si="3"/>
        <v>868,557,000</v>
      </c>
      <c r="S57" s="29" t="str">
        <f t="shared" si="3"/>
        <v>123,598</v>
      </c>
      <c r="T57" s="29" t="str">
        <f t="shared" si="3"/>
        <v>4</v>
      </c>
      <c r="U57" s="29" t="str">
        <f t="shared" si="3"/>
        <v>1,432,361,750</v>
      </c>
      <c r="V57" s="29" t="str">
        <f t="shared" si="3"/>
        <v>38,936</v>
      </c>
      <c r="W57" s="29" t="str">
        <f t="shared" si="3"/>
        <v>1</v>
      </c>
      <c r="X57" s="29" t="str">
        <f t="shared" si="3"/>
        <v>882,548,000</v>
      </c>
      <c r="Y57" s="29" t="str">
        <f t="shared" si="3"/>
        <v>5,256</v>
      </c>
      <c r="Z57" s="29" t="str">
        <f t="shared" si="3"/>
        <v>0</v>
      </c>
      <c r="AA57" s="29" t="str">
        <f t="shared" si="3"/>
        <v>162,898,000</v>
      </c>
      <c r="AB57" s="29" t="str">
        <f t="shared" si="3"/>
        <v>16,761</v>
      </c>
      <c r="AC57" s="29" t="str">
        <f t="shared" si="3"/>
        <v>0</v>
      </c>
      <c r="AD57" s="29" t="str">
        <f t="shared" si="3"/>
        <v>256,240,084</v>
      </c>
      <c r="AE57" s="29" t="str">
        <f t="shared" si="3"/>
        <v>114,138</v>
      </c>
      <c r="AF57" s="29" t="str">
        <f t="shared" si="3"/>
        <v>2</v>
      </c>
      <c r="AG57" s="29" t="str">
        <f t="shared" si="3"/>
        <v>1,104,062,002</v>
      </c>
      <c r="AH57" s="29" t="str">
        <f t="shared" si="3"/>
        <v>246,454</v>
      </c>
      <c r="AI57" s="29" t="str">
        <f t="shared" si="3"/>
        <v>0</v>
      </c>
      <c r="AJ57" s="29" t="str">
        <f t="shared" si="3"/>
        <v>2,520,936,477</v>
      </c>
      <c r="AK57" s="29" t="str">
        <f t="shared" si="3"/>
        <v>222,117</v>
      </c>
      <c r="AL57" s="29" t="str">
        <f t="shared" si="3"/>
        <v>1</v>
      </c>
      <c r="AM57" s="29" t="str">
        <f t="shared" si="3"/>
        <v>2,851,886,604</v>
      </c>
      <c r="AN57" s="29" t="str">
        <f t="shared" si="3"/>
        <v>208,118</v>
      </c>
      <c r="AO57" s="29" t="str">
        <f t="shared" si="3"/>
        <v>25</v>
      </c>
      <c r="AP57" s="29" t="str">
        <f t="shared" si="3"/>
        <v>2,959,434,825</v>
      </c>
      <c r="AQ57" s="29" t="str">
        <f t="shared" si="3"/>
        <v>1,451,670</v>
      </c>
      <c r="AR57" s="29" t="str">
        <f t="shared" si="3"/>
        <v>217</v>
      </c>
      <c r="AS57" s="29" t="str">
        <f t="shared" si="3"/>
        <v>17,229,195,444</v>
      </c>
      <c r="AT57" s="35"/>
    </row>
    <row r="58" ht="15.75" customHeight="1"/>
    <row r="59" ht="18.75" customHeight="1">
      <c r="A59" s="26"/>
      <c r="B59" s="27" t="s">
        <v>80</v>
      </c>
    </row>
    <row r="60" ht="15.75" customHeight="1">
      <c r="A60" s="26"/>
      <c r="B60" s="27" t="s">
        <v>81</v>
      </c>
    </row>
    <row r="61" ht="15.75" customHeight="1"/>
    <row r="62" ht="15.75" customHeight="1">
      <c r="AR62" s="36" t="str">
        <f>SUM(AT66)</f>
        <v>1,451,887</v>
      </c>
    </row>
    <row r="63" ht="15.75" customHeight="1"/>
    <row r="64" ht="15.75" customHeight="1"/>
    <row r="65" ht="15.75" customHeight="1"/>
    <row r="66" ht="15.75" customHeight="1">
      <c r="AT66" s="37" t="str">
        <f>AQ56+AR56</f>
        <v>1,451,887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4">
    <mergeCell ref="AE3:AG3"/>
    <mergeCell ref="AQ3:AS3"/>
    <mergeCell ref="AH3:AJ3"/>
    <mergeCell ref="AK3:AM3"/>
    <mergeCell ref="AN3:AP3"/>
    <mergeCell ref="AH1:AV2"/>
    <mergeCell ref="D3:D4"/>
    <mergeCell ref="A56:D56"/>
    <mergeCell ref="A57:D57"/>
    <mergeCell ref="G3:I3"/>
    <mergeCell ref="E3:F3"/>
    <mergeCell ref="A1:R2"/>
    <mergeCell ref="S1:AG2"/>
    <mergeCell ref="S3:U3"/>
    <mergeCell ref="V3:X3"/>
    <mergeCell ref="Y3:AA3"/>
    <mergeCell ref="AB3:AD3"/>
    <mergeCell ref="A3:A4"/>
    <mergeCell ref="B3:B4"/>
    <mergeCell ref="C3:C4"/>
    <mergeCell ref="J3:L3"/>
    <mergeCell ref="M3:O3"/>
    <mergeCell ref="B5:AQ5"/>
    <mergeCell ref="P3:R3"/>
  </mergeCells>
  <printOptions horizontalCentered="1"/>
  <pageMargins bottom="0.7480314960629921" footer="0.0" header="0.0" left="0.31496062992125984" right="0.0" top="0.7480314960629921"/>
  <pageSetup paperSize="5" orientation="landscape"/>
  <colBreaks count="2" manualBreakCount="2">
    <brk id="33" man="1"/>
    <brk id="18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4.0"/>
    <col customWidth="1" min="3" max="3" width="13.71"/>
    <col customWidth="1" min="4" max="5" width="5.57"/>
    <col customWidth="1" min="6" max="6" width="8.43"/>
    <col customWidth="1" min="7" max="7" width="8.71"/>
    <col customWidth="1" min="8" max="8" width="13.43"/>
    <col customWidth="1" min="9" max="9" width="8.43"/>
    <col customWidth="1" min="10" max="10" width="8.71"/>
    <col customWidth="1" min="11" max="11" width="13.43"/>
    <col customWidth="1" min="12" max="12" width="8.43"/>
    <col customWidth="1" min="13" max="13" width="8.71"/>
    <col customWidth="1" min="14" max="14" width="13.43"/>
    <col customWidth="1" min="15" max="15" width="8.43"/>
    <col customWidth="1" min="16" max="16" width="8.71"/>
    <col customWidth="1" min="17" max="17" width="13.43"/>
    <col customWidth="1" min="18" max="18" width="8.43"/>
    <col customWidth="1" min="19" max="19" width="8.71"/>
    <col customWidth="1" min="20" max="20" width="13.86"/>
    <col customWidth="1" min="21" max="21" width="8.43"/>
    <col customWidth="1" min="22" max="22" width="8.71"/>
    <col customWidth="1" min="23" max="23" width="13.43"/>
    <col customWidth="1" min="24" max="24" width="8.43"/>
    <col customWidth="1" min="25" max="25" width="8.71"/>
    <col customWidth="1" min="26" max="26" width="13.43"/>
    <col customWidth="1" min="27" max="27" width="8.43"/>
    <col customWidth="1" min="28" max="28" width="8.71"/>
    <col customWidth="1" min="29" max="29" width="13.43"/>
    <col customWidth="1" min="30" max="30" width="8.43"/>
    <col customWidth="1" min="31" max="31" width="8.71"/>
    <col customWidth="1" min="32" max="32" width="13.43"/>
    <col customWidth="1" min="33" max="33" width="8.43"/>
    <col customWidth="1" min="34" max="34" width="8.71"/>
    <col customWidth="1" min="35" max="35" width="13.43"/>
    <col customWidth="1" min="36" max="36" width="8.43"/>
    <col customWidth="1" min="37" max="37" width="8.71"/>
    <col customWidth="1" min="38" max="38" width="13.43"/>
    <col customWidth="1" min="39" max="39" width="8.43"/>
    <col customWidth="1" min="40" max="40" width="8.71"/>
    <col customWidth="1" min="41" max="41" width="13.43"/>
    <col customWidth="1" min="42" max="43" width="8.71"/>
    <col customWidth="1" min="44" max="44" width="13.86"/>
  </cols>
  <sheetData>
    <row r="1" ht="15.0" customHeight="1">
      <c r="A1" s="38" t="s">
        <v>88</v>
      </c>
    </row>
    <row r="2" ht="15.0" customHeight="1">
      <c r="A2" s="39" t="s">
        <v>89</v>
      </c>
      <c r="B2" s="39"/>
      <c r="C2" s="39" t="s">
        <v>90</v>
      </c>
      <c r="D2" s="24" t="s">
        <v>91</v>
      </c>
      <c r="E2" s="12"/>
      <c r="F2" s="24" t="s">
        <v>6</v>
      </c>
      <c r="G2" s="13"/>
      <c r="H2" s="12"/>
      <c r="I2" s="24" t="s">
        <v>7</v>
      </c>
      <c r="J2" s="13"/>
      <c r="K2" s="12"/>
      <c r="L2" s="24" t="s">
        <v>8</v>
      </c>
      <c r="M2" s="13"/>
      <c r="N2" s="12"/>
      <c r="O2" s="24" t="s">
        <v>9</v>
      </c>
      <c r="P2" s="13"/>
      <c r="Q2" s="12"/>
      <c r="R2" s="24" t="s">
        <v>10</v>
      </c>
      <c r="S2" s="13"/>
      <c r="T2" s="12"/>
      <c r="U2" s="24" t="s">
        <v>11</v>
      </c>
      <c r="V2" s="13"/>
      <c r="W2" s="12"/>
      <c r="X2" s="24" t="s">
        <v>12</v>
      </c>
      <c r="Y2" s="13"/>
      <c r="Z2" s="12"/>
      <c r="AA2" s="24" t="s">
        <v>13</v>
      </c>
      <c r="AB2" s="13"/>
      <c r="AC2" s="12"/>
      <c r="AD2" s="24" t="s">
        <v>14</v>
      </c>
      <c r="AE2" s="13"/>
      <c r="AF2" s="12"/>
      <c r="AG2" s="24" t="s">
        <v>15</v>
      </c>
      <c r="AH2" s="13"/>
      <c r="AI2" s="12"/>
      <c r="AJ2" s="24" t="s">
        <v>16</v>
      </c>
      <c r="AK2" s="13"/>
      <c r="AL2" s="12"/>
      <c r="AM2" s="24" t="s">
        <v>17</v>
      </c>
      <c r="AN2" s="13"/>
      <c r="AO2" s="12"/>
      <c r="AP2" s="24" t="s">
        <v>92</v>
      </c>
      <c r="AQ2" s="13"/>
      <c r="AR2" s="12"/>
    </row>
    <row r="3">
      <c r="A3" s="14"/>
      <c r="B3" s="14"/>
      <c r="C3" s="14"/>
      <c r="D3" s="40" t="s">
        <v>19</v>
      </c>
      <c r="E3" s="40" t="s">
        <v>20</v>
      </c>
      <c r="F3" s="40" t="s">
        <v>93</v>
      </c>
      <c r="G3" s="40" t="s">
        <v>94</v>
      </c>
      <c r="H3" s="40" t="s">
        <v>95</v>
      </c>
      <c r="I3" s="40" t="s">
        <v>93</v>
      </c>
      <c r="J3" s="40" t="s">
        <v>94</v>
      </c>
      <c r="K3" s="40" t="s">
        <v>95</v>
      </c>
      <c r="L3" s="40" t="s">
        <v>93</v>
      </c>
      <c r="M3" s="40" t="s">
        <v>94</v>
      </c>
      <c r="N3" s="40" t="s">
        <v>95</v>
      </c>
      <c r="O3" s="40" t="s">
        <v>93</v>
      </c>
      <c r="P3" s="40" t="s">
        <v>94</v>
      </c>
      <c r="Q3" s="40" t="s">
        <v>95</v>
      </c>
      <c r="R3" s="40" t="s">
        <v>93</v>
      </c>
      <c r="S3" s="40" t="s">
        <v>94</v>
      </c>
      <c r="T3" s="40" t="s">
        <v>95</v>
      </c>
      <c r="U3" s="40" t="s">
        <v>93</v>
      </c>
      <c r="V3" s="40" t="s">
        <v>94</v>
      </c>
      <c r="W3" s="40" t="s">
        <v>95</v>
      </c>
      <c r="X3" s="40" t="s">
        <v>93</v>
      </c>
      <c r="Y3" s="40" t="s">
        <v>94</v>
      </c>
      <c r="Z3" s="40" t="s">
        <v>95</v>
      </c>
      <c r="AA3" s="40" t="s">
        <v>93</v>
      </c>
      <c r="AB3" s="40" t="s">
        <v>94</v>
      </c>
      <c r="AC3" s="40" t="s">
        <v>95</v>
      </c>
      <c r="AD3" s="40" t="s">
        <v>93</v>
      </c>
      <c r="AE3" s="40" t="s">
        <v>94</v>
      </c>
      <c r="AF3" s="40" t="s">
        <v>95</v>
      </c>
      <c r="AG3" s="40" t="s">
        <v>93</v>
      </c>
      <c r="AH3" s="40" t="s">
        <v>94</v>
      </c>
      <c r="AI3" s="40" t="s">
        <v>95</v>
      </c>
      <c r="AJ3" s="40" t="s">
        <v>93</v>
      </c>
      <c r="AK3" s="40" t="s">
        <v>94</v>
      </c>
      <c r="AL3" s="40" t="s">
        <v>95</v>
      </c>
      <c r="AM3" s="40" t="s">
        <v>93</v>
      </c>
      <c r="AN3" s="40" t="s">
        <v>94</v>
      </c>
      <c r="AO3" s="40" t="s">
        <v>95</v>
      </c>
      <c r="AP3" s="40" t="s">
        <v>93</v>
      </c>
      <c r="AQ3" s="40" t="s">
        <v>94</v>
      </c>
      <c r="AR3" s="40" t="s">
        <v>95</v>
      </c>
    </row>
    <row r="4" ht="15.0" customHeight="1">
      <c r="A4" s="18">
        <v>1.0</v>
      </c>
      <c r="B4" s="41" t="s">
        <v>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AR4" s="9"/>
    </row>
    <row r="5">
      <c r="A5" s="21">
        <v>1.0</v>
      </c>
      <c r="B5" s="21" t="s">
        <v>26</v>
      </c>
      <c r="C5" s="21" t="s">
        <v>97</v>
      </c>
      <c r="D5" s="22">
        <v>5.0</v>
      </c>
      <c r="E5" s="22">
        <v>1.0</v>
      </c>
      <c r="F5" s="22">
        <v>486.0</v>
      </c>
      <c r="G5" s="22">
        <v>0.0</v>
      </c>
      <c r="H5" s="22">
        <v>0.0</v>
      </c>
      <c r="I5" s="22">
        <v>350.0</v>
      </c>
      <c r="J5" s="22">
        <v>0.0</v>
      </c>
      <c r="K5" s="32">
        <v>7190000.0</v>
      </c>
      <c r="L5" s="22">
        <v>355.0</v>
      </c>
      <c r="M5" s="22">
        <v>0.0</v>
      </c>
      <c r="N5" s="22">
        <v>0.0</v>
      </c>
      <c r="O5" s="22">
        <v>161.0</v>
      </c>
      <c r="P5" s="22">
        <v>0.0</v>
      </c>
      <c r="Q5" s="22">
        <v>0.0</v>
      </c>
      <c r="R5" s="32">
        <v>1371.0</v>
      </c>
      <c r="S5" s="22">
        <v>0.0</v>
      </c>
      <c r="T5" s="22">
        <v>0.0</v>
      </c>
      <c r="U5" s="22">
        <v>867.0</v>
      </c>
      <c r="V5" s="22">
        <v>0.0</v>
      </c>
      <c r="W5" s="22">
        <v>0.0</v>
      </c>
      <c r="X5" s="22">
        <v>842.0</v>
      </c>
      <c r="Y5" s="22">
        <v>0.0</v>
      </c>
      <c r="Z5" s="32">
        <v>1.684E7</v>
      </c>
      <c r="AA5" s="22">
        <v>440.0</v>
      </c>
      <c r="AB5" s="22">
        <v>0.0</v>
      </c>
      <c r="AC5" s="32">
        <v>8800000.0</v>
      </c>
      <c r="AD5" s="22">
        <v>639.0</v>
      </c>
      <c r="AE5" s="22">
        <v>0.0</v>
      </c>
      <c r="AF5" s="22">
        <v>0.0</v>
      </c>
      <c r="AG5" s="22">
        <v>859.0</v>
      </c>
      <c r="AH5" s="22">
        <v>0.0</v>
      </c>
      <c r="AI5" s="32">
        <v>1.718E7</v>
      </c>
      <c r="AJ5" s="22">
        <v>525.0</v>
      </c>
      <c r="AK5" s="22">
        <v>0.0</v>
      </c>
      <c r="AL5" s="32">
        <v>1.05E7</v>
      </c>
      <c r="AM5" s="22">
        <v>892.0</v>
      </c>
      <c r="AN5" s="22">
        <v>2.0</v>
      </c>
      <c r="AO5" s="22">
        <v>0.0</v>
      </c>
      <c r="AP5" s="32" t="str">
        <f t="shared" ref="AP5:AR5" si="1">F5+I5+L5+O5+R5+U5+X5+AA5+AD5+AG5+AJ5+AM5</f>
        <v>7,787</v>
      </c>
      <c r="AQ5" s="22" t="str">
        <f t="shared" si="1"/>
        <v>2</v>
      </c>
      <c r="AR5" s="32" t="str">
        <f t="shared" si="1"/>
        <v>60,510,000</v>
      </c>
    </row>
    <row r="6">
      <c r="A6" s="42">
        <v>2.0</v>
      </c>
      <c r="B6" s="42" t="s">
        <v>29</v>
      </c>
      <c r="C6" s="42" t="s">
        <v>28</v>
      </c>
      <c r="D6" s="43">
        <v>3.0</v>
      </c>
      <c r="E6" s="43">
        <v>0.0</v>
      </c>
      <c r="F6" s="43">
        <v>971.0</v>
      </c>
      <c r="G6" s="43">
        <v>0.0</v>
      </c>
      <c r="H6" s="43">
        <v>0.0</v>
      </c>
      <c r="I6" s="44">
        <v>1096.0</v>
      </c>
      <c r="J6" s="43">
        <v>0.0</v>
      </c>
      <c r="K6" s="43">
        <v>0.0</v>
      </c>
      <c r="L6" s="44">
        <v>1300.0</v>
      </c>
      <c r="M6" s="43">
        <v>0.0</v>
      </c>
      <c r="N6" s="43">
        <v>0.0</v>
      </c>
      <c r="O6" s="43">
        <v>706.0</v>
      </c>
      <c r="P6" s="43">
        <v>0.0</v>
      </c>
      <c r="Q6" s="43">
        <v>0.0</v>
      </c>
      <c r="R6" s="44">
        <v>1489.0</v>
      </c>
      <c r="S6" s="43">
        <v>0.0</v>
      </c>
      <c r="T6" s="43">
        <v>0.0</v>
      </c>
      <c r="U6" s="44">
        <v>1597.0</v>
      </c>
      <c r="V6" s="43">
        <v>0.0</v>
      </c>
      <c r="W6" s="43">
        <v>0.0</v>
      </c>
      <c r="X6" s="44">
        <v>1727.0</v>
      </c>
      <c r="Y6" s="43">
        <v>0.0</v>
      </c>
      <c r="Z6" s="44">
        <v>1.3816E7</v>
      </c>
      <c r="AA6" s="44">
        <v>1602.0</v>
      </c>
      <c r="AB6" s="43">
        <v>0.0</v>
      </c>
      <c r="AC6" s="44">
        <v>1.2816E7</v>
      </c>
      <c r="AD6" s="44">
        <v>2193.0</v>
      </c>
      <c r="AE6" s="43">
        <v>0.0</v>
      </c>
      <c r="AF6" s="44">
        <v>1.7544E7</v>
      </c>
      <c r="AG6" s="44">
        <v>2499.0</v>
      </c>
      <c r="AH6" s="43">
        <v>0.0</v>
      </c>
      <c r="AI6" s="44">
        <v>1.9992E7</v>
      </c>
      <c r="AJ6" s="44">
        <v>1973.0</v>
      </c>
      <c r="AK6" s="43">
        <v>0.0</v>
      </c>
      <c r="AL6" s="44">
        <v>1.5784E7</v>
      </c>
      <c r="AM6" s="44">
        <v>2161.0</v>
      </c>
      <c r="AN6" s="43">
        <v>0.0</v>
      </c>
      <c r="AO6" s="44">
        <v>1.7288E7</v>
      </c>
      <c r="AP6" s="44" t="str">
        <f t="shared" ref="AP6:AR6" si="2">F6+I6+L6+O6+R6+U6+X6+AA6+AD6+AG6+AJ6+AM6</f>
        <v>19,314</v>
      </c>
      <c r="AQ6" s="43" t="str">
        <f t="shared" si="2"/>
        <v>0</v>
      </c>
      <c r="AR6" s="44" t="str">
        <f t="shared" si="2"/>
        <v>97,240,000</v>
      </c>
    </row>
    <row r="7">
      <c r="A7" s="42">
        <v>3.0</v>
      </c>
      <c r="B7" s="42" t="s">
        <v>30</v>
      </c>
      <c r="C7" s="42" t="s">
        <v>28</v>
      </c>
      <c r="D7" s="43">
        <v>2.0</v>
      </c>
      <c r="E7" s="43">
        <v>0.0</v>
      </c>
      <c r="F7" s="44">
        <v>1474.0</v>
      </c>
      <c r="G7" s="43">
        <v>0.0</v>
      </c>
      <c r="H7" s="43">
        <v>0.0</v>
      </c>
      <c r="I7" s="44">
        <v>1722.0</v>
      </c>
      <c r="J7" s="43">
        <v>0.0</v>
      </c>
      <c r="K7" s="43">
        <v>0.0</v>
      </c>
      <c r="L7" s="44">
        <v>1617.0</v>
      </c>
      <c r="M7" s="43">
        <v>0.0</v>
      </c>
      <c r="N7" s="43">
        <v>0.0</v>
      </c>
      <c r="O7" s="43">
        <v>763.0</v>
      </c>
      <c r="P7" s="43">
        <v>0.0</v>
      </c>
      <c r="Q7" s="43">
        <v>0.0</v>
      </c>
      <c r="R7" s="44">
        <v>2206.0</v>
      </c>
      <c r="S7" s="43">
        <v>0.0</v>
      </c>
      <c r="T7" s="43">
        <v>0.0</v>
      </c>
      <c r="U7" s="44">
        <v>1669.0</v>
      </c>
      <c r="V7" s="43">
        <v>0.0</v>
      </c>
      <c r="W7" s="43">
        <v>0.0</v>
      </c>
      <c r="X7" s="44">
        <v>1451.0</v>
      </c>
      <c r="Y7" s="43">
        <v>0.0</v>
      </c>
      <c r="Z7" s="43">
        <v>0.0</v>
      </c>
      <c r="AA7" s="44">
        <v>1337.0</v>
      </c>
      <c r="AB7" s="43">
        <v>0.0</v>
      </c>
      <c r="AC7" s="43">
        <v>0.0</v>
      </c>
      <c r="AD7" s="44">
        <v>1850.0</v>
      </c>
      <c r="AE7" s="43">
        <v>0.0</v>
      </c>
      <c r="AF7" s="43">
        <v>0.0</v>
      </c>
      <c r="AG7" s="44">
        <v>1180.0</v>
      </c>
      <c r="AH7" s="43">
        <v>0.0</v>
      </c>
      <c r="AI7" s="43">
        <v>0.0</v>
      </c>
      <c r="AJ7" s="44">
        <v>1134.0</v>
      </c>
      <c r="AK7" s="43">
        <v>0.0</v>
      </c>
      <c r="AL7" s="43">
        <v>0.0</v>
      </c>
      <c r="AM7" s="44">
        <v>1389.0</v>
      </c>
      <c r="AN7" s="43">
        <v>0.0</v>
      </c>
      <c r="AO7" s="43">
        <v>0.0</v>
      </c>
      <c r="AP7" s="44" t="str">
        <f t="shared" ref="AP7:AR7" si="3">F7+I7+L7+O7+R7+U7+X7+AA7+AD7+AG7+AJ7+AM7</f>
        <v>17,792</v>
      </c>
      <c r="AQ7" s="43" t="str">
        <f t="shared" si="3"/>
        <v>0</v>
      </c>
      <c r="AR7" s="44" t="str">
        <f t="shared" si="3"/>
        <v>0</v>
      </c>
    </row>
    <row r="8">
      <c r="A8" s="21">
        <v>4.0</v>
      </c>
      <c r="B8" s="21" t="s">
        <v>31</v>
      </c>
      <c r="C8" s="21" t="s">
        <v>97</v>
      </c>
      <c r="D8" s="22">
        <v>10.0</v>
      </c>
      <c r="E8" s="22">
        <v>6.0</v>
      </c>
      <c r="F8" s="22">
        <v>293.0</v>
      </c>
      <c r="G8" s="22">
        <v>0.0</v>
      </c>
      <c r="H8" s="32">
        <v>6.8375E7</v>
      </c>
      <c r="I8" s="22">
        <v>874.0</v>
      </c>
      <c r="J8" s="22">
        <v>0.0</v>
      </c>
      <c r="K8" s="32">
        <v>2.07E7</v>
      </c>
      <c r="L8" s="22">
        <v>0.0</v>
      </c>
      <c r="M8" s="22">
        <v>0.0</v>
      </c>
      <c r="N8" s="22">
        <v>0.0</v>
      </c>
      <c r="O8" s="22">
        <v>81.0</v>
      </c>
      <c r="P8" s="22">
        <v>0.0</v>
      </c>
      <c r="Q8" s="32">
        <v>2085000.0</v>
      </c>
      <c r="R8" s="32">
        <v>2322.0</v>
      </c>
      <c r="S8" s="22">
        <v>0.0</v>
      </c>
      <c r="T8" s="32">
        <v>5.879E7</v>
      </c>
      <c r="U8" s="32">
        <v>1912.0</v>
      </c>
      <c r="V8" s="22">
        <v>0.0</v>
      </c>
      <c r="W8" s="32">
        <v>4.5435E7</v>
      </c>
      <c r="X8" s="32">
        <v>2412.0</v>
      </c>
      <c r="Y8" s="22">
        <v>0.0</v>
      </c>
      <c r="Z8" s="32">
        <v>5.673E7</v>
      </c>
      <c r="AA8" s="32">
        <v>1216.0</v>
      </c>
      <c r="AB8" s="22">
        <v>0.0</v>
      </c>
      <c r="AC8" s="32">
        <v>2.9335E7</v>
      </c>
      <c r="AD8" s="32">
        <v>1147.0</v>
      </c>
      <c r="AE8" s="22">
        <v>0.0</v>
      </c>
      <c r="AF8" s="32">
        <v>2.7305E7</v>
      </c>
      <c r="AG8" s="32">
        <v>1407.0</v>
      </c>
      <c r="AH8" s="22">
        <v>0.0</v>
      </c>
      <c r="AI8" s="32">
        <v>3.449E7</v>
      </c>
      <c r="AJ8" s="32">
        <v>1038.0</v>
      </c>
      <c r="AK8" s="22">
        <v>0.0</v>
      </c>
      <c r="AL8" s="32">
        <v>2.455E7</v>
      </c>
      <c r="AM8" s="32">
        <v>7350.0</v>
      </c>
      <c r="AN8" s="22">
        <v>0.0</v>
      </c>
      <c r="AO8" s="32">
        <v>1.6625E8</v>
      </c>
      <c r="AP8" s="32" t="str">
        <f t="shared" ref="AP8:AR8" si="4">F8+I8+L8+O8+R8+U8+X8+AA8+AD8+AG8+AJ8+AM8</f>
        <v>20,052</v>
      </c>
      <c r="AQ8" s="22" t="str">
        <f t="shared" si="4"/>
        <v>0</v>
      </c>
      <c r="AR8" s="32" t="str">
        <f t="shared" si="4"/>
        <v>534,045,000</v>
      </c>
    </row>
    <row r="9">
      <c r="A9" s="21">
        <v>5.0</v>
      </c>
      <c r="B9" s="21" t="s">
        <v>32</v>
      </c>
      <c r="C9" s="21" t="s">
        <v>97</v>
      </c>
      <c r="D9" s="22">
        <v>50.0</v>
      </c>
      <c r="E9" s="22">
        <v>15.0</v>
      </c>
      <c r="F9" s="22">
        <v>0.0</v>
      </c>
      <c r="G9" s="22">
        <v>0.0</v>
      </c>
      <c r="H9" s="22">
        <v>0.0</v>
      </c>
      <c r="I9" s="22">
        <v>0.0</v>
      </c>
      <c r="J9" s="22">
        <v>0.0</v>
      </c>
      <c r="K9" s="22">
        <v>0.0</v>
      </c>
      <c r="L9" s="22">
        <v>0.0</v>
      </c>
      <c r="M9" s="22">
        <v>0.0</v>
      </c>
      <c r="N9" s="22">
        <v>0.0</v>
      </c>
      <c r="O9" s="22">
        <v>0.0</v>
      </c>
      <c r="P9" s="22">
        <v>0.0</v>
      </c>
      <c r="Q9" s="22">
        <v>0.0</v>
      </c>
      <c r="R9" s="22">
        <v>0.0</v>
      </c>
      <c r="S9" s="22">
        <v>0.0</v>
      </c>
      <c r="T9" s="22">
        <v>0.0</v>
      </c>
      <c r="U9" s="22">
        <v>0.0</v>
      </c>
      <c r="V9" s="22">
        <v>0.0</v>
      </c>
      <c r="W9" s="22">
        <v>0.0</v>
      </c>
      <c r="X9" s="22">
        <v>0.0</v>
      </c>
      <c r="Y9" s="22">
        <v>0.0</v>
      </c>
      <c r="Z9" s="22">
        <v>0.0</v>
      </c>
      <c r="AA9" s="22">
        <v>0.0</v>
      </c>
      <c r="AB9" s="22">
        <v>0.0</v>
      </c>
      <c r="AC9" s="22">
        <v>0.0</v>
      </c>
      <c r="AD9" s="22">
        <v>0.0</v>
      </c>
      <c r="AE9" s="22">
        <v>0.0</v>
      </c>
      <c r="AF9" s="22">
        <v>0.0</v>
      </c>
      <c r="AG9" s="22">
        <v>0.0</v>
      </c>
      <c r="AH9" s="22">
        <v>0.0</v>
      </c>
      <c r="AI9" s="22">
        <v>0.0</v>
      </c>
      <c r="AJ9" s="22">
        <v>0.0</v>
      </c>
      <c r="AK9" s="22">
        <v>0.0</v>
      </c>
      <c r="AL9" s="22">
        <v>0.0</v>
      </c>
      <c r="AM9" s="22">
        <v>0.0</v>
      </c>
      <c r="AN9" s="22">
        <v>0.0</v>
      </c>
      <c r="AO9" s="22">
        <v>0.0</v>
      </c>
      <c r="AP9" s="32" t="str">
        <f t="shared" ref="AP9:AR9" si="5">F9+I9+L9+O9+R9+U9+X9+AA9+AD9+AG9+AJ9+AM9</f>
        <v>0</v>
      </c>
      <c r="AQ9" s="22" t="str">
        <f t="shared" si="5"/>
        <v>0</v>
      </c>
      <c r="AR9" s="32" t="str">
        <f t="shared" si="5"/>
        <v>0</v>
      </c>
    </row>
    <row r="10">
      <c r="A10" s="21">
        <v>6.0</v>
      </c>
      <c r="B10" s="21" t="s">
        <v>33</v>
      </c>
      <c r="C10" s="21" t="s">
        <v>97</v>
      </c>
      <c r="D10" s="22">
        <v>10.0</v>
      </c>
      <c r="E10" s="22">
        <v>5.0</v>
      </c>
      <c r="F10" s="22">
        <v>178.0</v>
      </c>
      <c r="G10" s="22">
        <v>0.0</v>
      </c>
      <c r="H10" s="22">
        <v>0.0</v>
      </c>
      <c r="I10" s="22">
        <v>189.0</v>
      </c>
      <c r="J10" s="22">
        <v>0.0</v>
      </c>
      <c r="K10" s="22">
        <v>0.0</v>
      </c>
      <c r="L10" s="22">
        <v>248.0</v>
      </c>
      <c r="M10" s="22">
        <v>0.0</v>
      </c>
      <c r="N10" s="22">
        <v>0.0</v>
      </c>
      <c r="O10" s="22">
        <v>128.0</v>
      </c>
      <c r="P10" s="22">
        <v>0.0</v>
      </c>
      <c r="Q10" s="22">
        <v>0.0</v>
      </c>
      <c r="R10" s="22">
        <v>261.0</v>
      </c>
      <c r="S10" s="22">
        <v>0.0</v>
      </c>
      <c r="T10" s="22">
        <v>0.0</v>
      </c>
      <c r="U10" s="22">
        <v>117.0</v>
      </c>
      <c r="V10" s="22">
        <v>0.0</v>
      </c>
      <c r="W10" s="22">
        <v>0.0</v>
      </c>
      <c r="X10" s="22">
        <v>100.0</v>
      </c>
      <c r="Y10" s="22">
        <v>0.0</v>
      </c>
      <c r="Z10" s="22">
        <v>0.0</v>
      </c>
      <c r="AA10" s="22">
        <v>42.0</v>
      </c>
      <c r="AB10" s="22">
        <v>0.0</v>
      </c>
      <c r="AC10" s="22">
        <v>0.0</v>
      </c>
      <c r="AD10" s="22">
        <v>36.0</v>
      </c>
      <c r="AE10" s="22">
        <v>0.0</v>
      </c>
      <c r="AF10" s="22">
        <v>0.0</v>
      </c>
      <c r="AG10" s="22">
        <v>63.0</v>
      </c>
      <c r="AH10" s="22">
        <v>0.0</v>
      </c>
      <c r="AI10" s="22">
        <v>0.0</v>
      </c>
      <c r="AJ10" s="22">
        <v>22.0</v>
      </c>
      <c r="AK10" s="22">
        <v>0.0</v>
      </c>
      <c r="AL10" s="22">
        <v>0.0</v>
      </c>
      <c r="AM10" s="22">
        <v>48.0</v>
      </c>
      <c r="AN10" s="22">
        <v>0.0</v>
      </c>
      <c r="AO10" s="22">
        <v>0.0</v>
      </c>
      <c r="AP10" s="32" t="str">
        <f t="shared" ref="AP10:AR10" si="6">F10+I10+L10+O10+R10+U10+X10+AA10+AD10+AG10+AJ10+AM10</f>
        <v>1,432</v>
      </c>
      <c r="AQ10" s="22" t="str">
        <f t="shared" si="6"/>
        <v>0</v>
      </c>
      <c r="AR10" s="32" t="str">
        <f t="shared" si="6"/>
        <v>0</v>
      </c>
    </row>
    <row r="11">
      <c r="A11" s="21">
        <v>7.0</v>
      </c>
      <c r="B11" s="21" t="s">
        <v>34</v>
      </c>
      <c r="C11" s="21" t="s">
        <v>97</v>
      </c>
      <c r="D11" s="22">
        <v>2.0</v>
      </c>
      <c r="E11" s="22">
        <v>5.0</v>
      </c>
      <c r="F11" s="22">
        <v>0.0</v>
      </c>
      <c r="G11" s="22">
        <v>0.0</v>
      </c>
      <c r="H11" s="22">
        <v>0.0</v>
      </c>
      <c r="I11" s="22">
        <v>0.0</v>
      </c>
      <c r="J11" s="22">
        <v>0.0</v>
      </c>
      <c r="K11" s="22">
        <v>0.0</v>
      </c>
      <c r="L11" s="22">
        <v>0.0</v>
      </c>
      <c r="M11" s="22">
        <v>0.0</v>
      </c>
      <c r="N11" s="22">
        <v>0.0</v>
      </c>
      <c r="O11" s="22">
        <v>101.0</v>
      </c>
      <c r="P11" s="22">
        <v>0.0</v>
      </c>
      <c r="Q11" s="22">
        <v>0.0</v>
      </c>
      <c r="R11" s="22">
        <v>0.0</v>
      </c>
      <c r="S11" s="22">
        <v>0.0</v>
      </c>
      <c r="T11" s="22">
        <v>0.0</v>
      </c>
      <c r="U11" s="22">
        <v>0.0</v>
      </c>
      <c r="V11" s="22">
        <v>0.0</v>
      </c>
      <c r="W11" s="22">
        <v>0.0</v>
      </c>
      <c r="X11" s="22">
        <v>238.0</v>
      </c>
      <c r="Y11" s="22">
        <v>0.0</v>
      </c>
      <c r="Z11" s="22">
        <v>0.0</v>
      </c>
      <c r="AA11" s="22">
        <v>0.0</v>
      </c>
      <c r="AB11" s="22">
        <v>0.0</v>
      </c>
      <c r="AC11" s="22">
        <v>0.0</v>
      </c>
      <c r="AD11" s="22">
        <v>267.0</v>
      </c>
      <c r="AE11" s="22">
        <v>0.0</v>
      </c>
      <c r="AF11" s="22">
        <v>0.0</v>
      </c>
      <c r="AG11" s="22">
        <v>79.0</v>
      </c>
      <c r="AH11" s="22">
        <v>0.0</v>
      </c>
      <c r="AI11" s="22">
        <v>0.0</v>
      </c>
      <c r="AJ11" s="22">
        <v>0.0</v>
      </c>
      <c r="AK11" s="22">
        <v>0.0</v>
      </c>
      <c r="AL11" s="22">
        <v>0.0</v>
      </c>
      <c r="AM11" s="22">
        <v>60.0</v>
      </c>
      <c r="AN11" s="22">
        <v>0.0</v>
      </c>
      <c r="AO11" s="22">
        <v>0.0</v>
      </c>
      <c r="AP11" s="32" t="str">
        <f t="shared" ref="AP11:AR11" si="7">F11+I11+L11+O11+R11+U11+X11+AA11+AD11+AG11+AJ11+AM11</f>
        <v>745</v>
      </c>
      <c r="AQ11" s="22" t="str">
        <f t="shared" si="7"/>
        <v>0</v>
      </c>
      <c r="AR11" s="32" t="str">
        <f t="shared" si="7"/>
        <v>0</v>
      </c>
    </row>
    <row r="12">
      <c r="A12" s="21">
        <v>8.0</v>
      </c>
      <c r="B12" s="21" t="s">
        <v>35</v>
      </c>
      <c r="C12" s="21" t="s">
        <v>97</v>
      </c>
      <c r="D12" s="22">
        <v>6.0</v>
      </c>
      <c r="E12" s="22">
        <v>2.0</v>
      </c>
      <c r="F12" s="32">
        <v>19380.0</v>
      </c>
      <c r="G12" s="22">
        <v>0.0</v>
      </c>
      <c r="H12" s="22">
        <v>0.0</v>
      </c>
      <c r="I12" s="32">
        <v>14600.0</v>
      </c>
      <c r="J12" s="22">
        <v>0.0</v>
      </c>
      <c r="K12" s="22">
        <v>0.0</v>
      </c>
      <c r="L12" s="32">
        <v>12652.0</v>
      </c>
      <c r="M12" s="22">
        <v>0.0</v>
      </c>
      <c r="N12" s="32">
        <v>1.7366E8</v>
      </c>
      <c r="O12" s="32">
        <v>4101.0</v>
      </c>
      <c r="P12" s="22">
        <v>0.0</v>
      </c>
      <c r="Q12" s="22">
        <v>0.0</v>
      </c>
      <c r="R12" s="32">
        <v>31336.0</v>
      </c>
      <c r="S12" s="22">
        <v>0.0</v>
      </c>
      <c r="T12" s="22">
        <v>0.0</v>
      </c>
      <c r="U12" s="32">
        <v>21418.0</v>
      </c>
      <c r="V12" s="22">
        <v>0.0</v>
      </c>
      <c r="W12" s="32">
        <v>3.033E7</v>
      </c>
      <c r="X12" s="32">
        <v>19974.0</v>
      </c>
      <c r="Y12" s="22">
        <v>0.0</v>
      </c>
      <c r="Z12" s="32">
        <v>1.47415E8</v>
      </c>
      <c r="AA12" s="32">
        <v>12743.0</v>
      </c>
      <c r="AB12" s="22">
        <v>0.0</v>
      </c>
      <c r="AC12" s="32">
        <v>1.7142E8</v>
      </c>
      <c r="AD12" s="32">
        <v>13229.0</v>
      </c>
      <c r="AE12" s="22">
        <v>0.0</v>
      </c>
      <c r="AF12" s="32">
        <v>1.98435E8</v>
      </c>
      <c r="AG12" s="32">
        <v>16869.0</v>
      </c>
      <c r="AH12" s="22">
        <v>0.0</v>
      </c>
      <c r="AI12" s="32">
        <v>3.1879E8</v>
      </c>
      <c r="AJ12" s="32">
        <v>13615.0</v>
      </c>
      <c r="AK12" s="22">
        <v>0.0</v>
      </c>
      <c r="AL12" s="32">
        <v>2.5614E8</v>
      </c>
      <c r="AM12" s="32">
        <v>23677.0</v>
      </c>
      <c r="AN12" s="22">
        <v>0.0</v>
      </c>
      <c r="AO12" s="32">
        <v>4.07568667E8</v>
      </c>
      <c r="AP12" s="32" t="str">
        <f t="shared" ref="AP12:AR12" si="8">F12+I12+L12+O12+R12+U12+X12+AA12+AD12+AG12+AJ12+AM12</f>
        <v>203,594</v>
      </c>
      <c r="AQ12" s="22" t="str">
        <f t="shared" si="8"/>
        <v>0</v>
      </c>
      <c r="AR12" s="32" t="str">
        <f t="shared" si="8"/>
        <v>1,703,758,667</v>
      </c>
    </row>
    <row r="13">
      <c r="A13" s="45">
        <v>9.0</v>
      </c>
      <c r="B13" s="46" t="s">
        <v>98</v>
      </c>
      <c r="C13" s="46" t="s">
        <v>99</v>
      </c>
      <c r="D13" s="47">
        <v>9.0</v>
      </c>
      <c r="E13" s="47">
        <v>1.0</v>
      </c>
      <c r="F13" s="48">
        <v>52376.0</v>
      </c>
      <c r="G13" s="47">
        <v>1.0</v>
      </c>
      <c r="H13" s="47">
        <v>0.0</v>
      </c>
      <c r="I13" s="48">
        <v>27872.0</v>
      </c>
      <c r="J13" s="47">
        <v>3.0</v>
      </c>
      <c r="K13" s="47">
        <v>0.0</v>
      </c>
      <c r="L13" s="48">
        <v>22072.0</v>
      </c>
      <c r="M13" s="47">
        <v>7.0</v>
      </c>
      <c r="N13" s="48">
        <v>2.52066E8</v>
      </c>
      <c r="O13" s="48">
        <v>6152.0</v>
      </c>
      <c r="P13" s="47">
        <v>1.0</v>
      </c>
      <c r="Q13" s="48">
        <v>8.1525E7</v>
      </c>
      <c r="R13" s="48">
        <v>63669.0</v>
      </c>
      <c r="S13" s="47">
        <v>23.0</v>
      </c>
      <c r="T13" s="48">
        <v>8.94865E8</v>
      </c>
      <c r="U13" s="48">
        <v>39889.0</v>
      </c>
      <c r="V13" s="47">
        <v>0.0</v>
      </c>
      <c r="W13" s="48">
        <v>5.1273333E7</v>
      </c>
      <c r="X13" s="48">
        <v>43340.0</v>
      </c>
      <c r="Y13" s="47">
        <v>348.0</v>
      </c>
      <c r="Z13" s="48">
        <v>4.9321785E8</v>
      </c>
      <c r="AA13" s="48">
        <v>27874.0</v>
      </c>
      <c r="AB13" s="47">
        <v>91.0</v>
      </c>
      <c r="AC13" s="48">
        <v>3.6992E8</v>
      </c>
      <c r="AD13" s="48">
        <v>27792.0</v>
      </c>
      <c r="AE13" s="47">
        <v>67.0</v>
      </c>
      <c r="AF13" s="48">
        <v>3.74085E8</v>
      </c>
      <c r="AG13" s="48">
        <v>31080.0</v>
      </c>
      <c r="AH13" s="47">
        <v>54.0</v>
      </c>
      <c r="AI13" s="48">
        <v>4.26365E8</v>
      </c>
      <c r="AJ13" s="48">
        <v>25309.0</v>
      </c>
      <c r="AK13" s="47">
        <v>28.0</v>
      </c>
      <c r="AL13" s="48">
        <v>3.38295E8</v>
      </c>
      <c r="AM13" s="48">
        <v>58313.0</v>
      </c>
      <c r="AN13" s="47">
        <v>0.0</v>
      </c>
      <c r="AO13" s="48">
        <v>6.9927E8</v>
      </c>
      <c r="AP13" s="48" t="str">
        <f t="shared" ref="AP13:AR13" si="9">F13+I13+L13+O13+R13+U13+X13+AA13+AD13+AG13+AJ13+AM13</f>
        <v>425,738</v>
      </c>
      <c r="AQ13" s="47" t="str">
        <f t="shared" si="9"/>
        <v>623</v>
      </c>
      <c r="AR13" s="48" t="str">
        <f t="shared" si="9"/>
        <v>3,980,882,183</v>
      </c>
    </row>
    <row r="14">
      <c r="A14" s="21">
        <v>10.0</v>
      </c>
      <c r="B14" s="49" t="s">
        <v>39</v>
      </c>
      <c r="C14" s="49" t="s">
        <v>100</v>
      </c>
      <c r="D14" s="50">
        <v>50.0</v>
      </c>
      <c r="E14" s="50">
        <v>30.0</v>
      </c>
      <c r="F14" s="51">
        <v>38302.0</v>
      </c>
      <c r="G14" s="50">
        <v>0.0</v>
      </c>
      <c r="H14" s="50">
        <v>0.0</v>
      </c>
      <c r="I14" s="51">
        <v>30993.0</v>
      </c>
      <c r="J14" s="50">
        <v>0.0</v>
      </c>
      <c r="K14" s="50">
        <v>0.0</v>
      </c>
      <c r="L14" s="51">
        <v>40971.0</v>
      </c>
      <c r="M14" s="50">
        <v>0.0</v>
      </c>
      <c r="N14" s="50">
        <v>0.0</v>
      </c>
      <c r="O14" s="51">
        <v>7985.0</v>
      </c>
      <c r="P14" s="50">
        <v>0.0</v>
      </c>
      <c r="Q14" s="50">
        <v>0.0</v>
      </c>
      <c r="R14" s="51">
        <v>65087.0</v>
      </c>
      <c r="S14" s="50">
        <v>0.0</v>
      </c>
      <c r="T14" s="50">
        <v>0.0</v>
      </c>
      <c r="U14" s="51">
        <v>77438.0</v>
      </c>
      <c r="V14" s="50">
        <v>0.0</v>
      </c>
      <c r="W14" s="50">
        <v>0.0</v>
      </c>
      <c r="X14" s="51">
        <v>39726.0</v>
      </c>
      <c r="Y14" s="50">
        <v>0.0</v>
      </c>
      <c r="Z14" s="51">
        <v>1.54014E9</v>
      </c>
      <c r="AA14" s="51">
        <v>18439.0</v>
      </c>
      <c r="AB14" s="50">
        <v>0.0</v>
      </c>
      <c r="AC14" s="51">
        <v>6.6367E8</v>
      </c>
      <c r="AD14" s="51">
        <v>21432.0</v>
      </c>
      <c r="AE14" s="50">
        <v>0.0</v>
      </c>
      <c r="AF14" s="51">
        <v>7.713E8</v>
      </c>
      <c r="AG14" s="51">
        <v>27171.0</v>
      </c>
      <c r="AH14" s="50">
        <v>0.0</v>
      </c>
      <c r="AI14" s="51">
        <v>9.94865E8</v>
      </c>
      <c r="AJ14" s="51">
        <v>25930.0</v>
      </c>
      <c r="AK14" s="50">
        <v>0.0</v>
      </c>
      <c r="AL14" s="51">
        <v>9.4366E8</v>
      </c>
      <c r="AM14" s="51">
        <v>79450.0</v>
      </c>
      <c r="AN14" s="50">
        <v>0.0</v>
      </c>
      <c r="AO14" s="51">
        <v>3.085625E9</v>
      </c>
      <c r="AP14" s="51" t="str">
        <f t="shared" ref="AP14:AR14" si="10">F14+I14+L14+O14+R14+U14+X14+AA14+AD14+AG14+AJ14+AM14</f>
        <v>472,924</v>
      </c>
      <c r="AQ14" s="50" t="str">
        <f t="shared" si="10"/>
        <v>0</v>
      </c>
      <c r="AR14" s="51" t="str">
        <f t="shared" si="10"/>
        <v>7,999,260,000</v>
      </c>
    </row>
    <row r="15">
      <c r="A15" s="21">
        <v>11.0</v>
      </c>
      <c r="B15" s="42" t="s">
        <v>101</v>
      </c>
      <c r="C15" s="42" t="s">
        <v>28</v>
      </c>
      <c r="D15" s="43">
        <v>14.0</v>
      </c>
      <c r="E15" s="43">
        <v>0.0</v>
      </c>
      <c r="F15" s="43">
        <v>0.0</v>
      </c>
      <c r="G15" s="43">
        <v>0.0</v>
      </c>
      <c r="H15" s="43">
        <v>0.0</v>
      </c>
      <c r="I15" s="43">
        <v>0.0</v>
      </c>
      <c r="J15" s="43">
        <v>0.0</v>
      </c>
      <c r="K15" s="43">
        <v>0.0</v>
      </c>
      <c r="L15" s="43">
        <v>0.0</v>
      </c>
      <c r="M15" s="43">
        <v>0.0</v>
      </c>
      <c r="N15" s="43">
        <v>0.0</v>
      </c>
      <c r="O15" s="43">
        <v>0.0</v>
      </c>
      <c r="P15" s="43">
        <v>0.0</v>
      </c>
      <c r="Q15" s="43">
        <v>0.0</v>
      </c>
      <c r="R15" s="43">
        <v>0.0</v>
      </c>
      <c r="S15" s="43">
        <v>0.0</v>
      </c>
      <c r="T15" s="43">
        <v>0.0</v>
      </c>
      <c r="U15" s="43">
        <v>0.0</v>
      </c>
      <c r="V15" s="43">
        <v>0.0</v>
      </c>
      <c r="W15" s="43">
        <v>0.0</v>
      </c>
      <c r="X15" s="43">
        <v>0.0</v>
      </c>
      <c r="Y15" s="43">
        <v>0.0</v>
      </c>
      <c r="Z15" s="43">
        <v>0.0</v>
      </c>
      <c r="AA15" s="43">
        <v>0.0</v>
      </c>
      <c r="AB15" s="43">
        <v>0.0</v>
      </c>
      <c r="AC15" s="43">
        <v>0.0</v>
      </c>
      <c r="AD15" s="43">
        <v>0.0</v>
      </c>
      <c r="AE15" s="43">
        <v>0.0</v>
      </c>
      <c r="AF15" s="43">
        <v>0.0</v>
      </c>
      <c r="AG15" s="43">
        <v>0.0</v>
      </c>
      <c r="AH15" s="43">
        <v>0.0</v>
      </c>
      <c r="AI15" s="43">
        <v>0.0</v>
      </c>
      <c r="AJ15" s="43">
        <v>0.0</v>
      </c>
      <c r="AK15" s="43">
        <v>0.0</v>
      </c>
      <c r="AL15" s="43">
        <v>0.0</v>
      </c>
      <c r="AM15" s="43">
        <v>0.0</v>
      </c>
      <c r="AN15" s="43">
        <v>0.0</v>
      </c>
      <c r="AO15" s="43">
        <v>0.0</v>
      </c>
      <c r="AP15" s="44" t="str">
        <f t="shared" ref="AP15:AR15" si="11">F15+I15+L15+O15+R15+U15+X15+AA15+AD15+AG15+AJ15+AM15</f>
        <v>0</v>
      </c>
      <c r="AQ15" s="43" t="str">
        <f t="shared" si="11"/>
        <v>0</v>
      </c>
      <c r="AR15" s="44" t="str">
        <f t="shared" si="11"/>
        <v>0</v>
      </c>
    </row>
    <row r="16">
      <c r="A16" s="21">
        <v>12.0</v>
      </c>
      <c r="B16" s="49" t="s">
        <v>102</v>
      </c>
      <c r="C16" s="49" t="s">
        <v>97</v>
      </c>
      <c r="D16" s="50">
        <v>13.0</v>
      </c>
      <c r="E16" s="50">
        <v>7.0</v>
      </c>
      <c r="F16" s="51">
        <v>4735.0</v>
      </c>
      <c r="G16" s="50">
        <v>0.0</v>
      </c>
      <c r="H16" s="50">
        <v>0.0</v>
      </c>
      <c r="I16" s="51">
        <v>2160.0</v>
      </c>
      <c r="J16" s="50">
        <v>0.0</v>
      </c>
      <c r="K16" s="50">
        <v>0.0</v>
      </c>
      <c r="L16" s="51">
        <v>3959.0</v>
      </c>
      <c r="M16" s="50">
        <v>0.0</v>
      </c>
      <c r="N16" s="50">
        <v>0.0</v>
      </c>
      <c r="O16" s="51">
        <v>7311.0</v>
      </c>
      <c r="P16" s="50">
        <v>0.0</v>
      </c>
      <c r="Q16" s="50">
        <v>0.0</v>
      </c>
      <c r="R16" s="51">
        <v>9341.0</v>
      </c>
      <c r="S16" s="50">
        <v>0.0</v>
      </c>
      <c r="T16" s="50">
        <v>0.0</v>
      </c>
      <c r="U16" s="51">
        <v>6000.0</v>
      </c>
      <c r="V16" s="50">
        <v>0.0</v>
      </c>
      <c r="W16" s="50">
        <v>0.0</v>
      </c>
      <c r="X16" s="51">
        <v>4314.0</v>
      </c>
      <c r="Y16" s="50">
        <v>0.0</v>
      </c>
      <c r="Z16" s="51">
        <v>6329000.0</v>
      </c>
      <c r="AA16" s="51">
        <v>1721.0</v>
      </c>
      <c r="AB16" s="50">
        <v>0.0</v>
      </c>
      <c r="AC16" s="51">
        <v>3675500.0</v>
      </c>
      <c r="AD16" s="51">
        <v>4227.0</v>
      </c>
      <c r="AE16" s="50">
        <v>0.0</v>
      </c>
      <c r="AF16" s="51">
        <v>1.4428E7</v>
      </c>
      <c r="AG16" s="51">
        <v>4125.0</v>
      </c>
      <c r="AH16" s="50">
        <v>0.0</v>
      </c>
      <c r="AI16" s="51">
        <v>1.2122E7</v>
      </c>
      <c r="AJ16" s="51">
        <v>1927.0</v>
      </c>
      <c r="AK16" s="50">
        <v>0.0</v>
      </c>
      <c r="AL16" s="51">
        <v>3262000.0</v>
      </c>
      <c r="AM16" s="51">
        <v>6845.0</v>
      </c>
      <c r="AN16" s="50">
        <v>0.0</v>
      </c>
      <c r="AO16" s="51">
        <v>2.4681E7</v>
      </c>
      <c r="AP16" s="51" t="str">
        <f t="shared" ref="AP16:AR16" si="12">F16+I16+L16+O16+R16+U16+X16+AA16+AD16+AG16+AJ16+AM16</f>
        <v>56,665</v>
      </c>
      <c r="AQ16" s="50" t="str">
        <f t="shared" si="12"/>
        <v>0</v>
      </c>
      <c r="AR16" s="51" t="str">
        <f t="shared" si="12"/>
        <v>64,497,500</v>
      </c>
    </row>
    <row r="17">
      <c r="A17" s="21">
        <v>13.0</v>
      </c>
      <c r="B17" s="21" t="s">
        <v>103</v>
      </c>
      <c r="C17" s="21" t="s">
        <v>97</v>
      </c>
      <c r="D17" s="22">
        <v>49.0</v>
      </c>
      <c r="E17" s="22">
        <v>21.0</v>
      </c>
      <c r="F17" s="32">
        <v>9000.0</v>
      </c>
      <c r="G17" s="22">
        <v>0.0</v>
      </c>
      <c r="H17" s="22">
        <v>0.0</v>
      </c>
      <c r="I17" s="32">
        <v>5261.0</v>
      </c>
      <c r="J17" s="22">
        <v>0.0</v>
      </c>
      <c r="K17" s="22">
        <v>0.0</v>
      </c>
      <c r="L17" s="32">
        <v>4564.0</v>
      </c>
      <c r="M17" s="22">
        <v>0.0</v>
      </c>
      <c r="N17" s="22">
        <v>0.0</v>
      </c>
      <c r="O17" s="32">
        <v>1065.0</v>
      </c>
      <c r="P17" s="22">
        <v>0.0</v>
      </c>
      <c r="Q17" s="22">
        <v>0.0</v>
      </c>
      <c r="R17" s="32">
        <v>9171.0</v>
      </c>
      <c r="S17" s="22">
        <v>0.0</v>
      </c>
      <c r="T17" s="22">
        <v>0.0</v>
      </c>
      <c r="U17" s="32">
        <v>5055.0</v>
      </c>
      <c r="V17" s="22">
        <v>0.0</v>
      </c>
      <c r="W17" s="22">
        <v>0.0</v>
      </c>
      <c r="X17" s="32">
        <v>4880.0</v>
      </c>
      <c r="Y17" s="22">
        <v>0.0</v>
      </c>
      <c r="Z17" s="22">
        <v>0.0</v>
      </c>
      <c r="AA17" s="32">
        <v>3184.0</v>
      </c>
      <c r="AB17" s="22">
        <v>0.0</v>
      </c>
      <c r="AC17" s="32">
        <v>6.368E7</v>
      </c>
      <c r="AD17" s="32">
        <v>3124.0</v>
      </c>
      <c r="AE17" s="22">
        <v>0.0</v>
      </c>
      <c r="AF17" s="22">
        <v>0.0</v>
      </c>
      <c r="AG17" s="32">
        <v>3667.0</v>
      </c>
      <c r="AH17" s="22">
        <v>0.0</v>
      </c>
      <c r="AI17" s="22">
        <v>0.0</v>
      </c>
      <c r="AJ17" s="32">
        <v>2652.0</v>
      </c>
      <c r="AK17" s="22">
        <v>0.0</v>
      </c>
      <c r="AL17" s="22">
        <v>0.0</v>
      </c>
      <c r="AM17" s="32">
        <v>4210.0</v>
      </c>
      <c r="AN17" s="22">
        <v>0.0</v>
      </c>
      <c r="AO17" s="22">
        <v>0.0</v>
      </c>
      <c r="AP17" s="32" t="str">
        <f t="shared" ref="AP17:AR17" si="13">F17+I17+L17+O17+R17+U17+X17+AA17+AD17+AG17+AJ17+AM17</f>
        <v>55,833</v>
      </c>
      <c r="AQ17" s="22" t="str">
        <f t="shared" si="13"/>
        <v>0</v>
      </c>
      <c r="AR17" s="32" t="str">
        <f t="shared" si="13"/>
        <v>63,680,000</v>
      </c>
    </row>
    <row r="18">
      <c r="A18" s="21">
        <v>14.0</v>
      </c>
      <c r="B18" s="21" t="s">
        <v>41</v>
      </c>
      <c r="C18" s="21" t="s">
        <v>97</v>
      </c>
      <c r="D18" s="22">
        <v>101.0</v>
      </c>
      <c r="E18" s="22">
        <v>33.0</v>
      </c>
      <c r="F18" s="32">
        <v>100968.0</v>
      </c>
      <c r="G18" s="22">
        <v>0.0</v>
      </c>
      <c r="H18" s="32">
        <v>3.50688E9</v>
      </c>
      <c r="I18" s="32">
        <v>65257.0</v>
      </c>
      <c r="J18" s="22">
        <v>0.0</v>
      </c>
      <c r="K18" s="32">
        <v>2.408365E9</v>
      </c>
      <c r="L18" s="32">
        <v>64108.0</v>
      </c>
      <c r="M18" s="22">
        <v>0.0</v>
      </c>
      <c r="N18" s="32">
        <v>2.217719E9</v>
      </c>
      <c r="O18" s="32">
        <v>16946.0</v>
      </c>
      <c r="P18" s="22">
        <v>0.0</v>
      </c>
      <c r="Q18" s="32">
        <v>5.41346E8</v>
      </c>
      <c r="R18" s="32">
        <v>107473.0</v>
      </c>
      <c r="S18" s="22">
        <v>0.0</v>
      </c>
      <c r="T18" s="32">
        <v>4.541098E9</v>
      </c>
      <c r="U18" s="32">
        <v>96912.0</v>
      </c>
      <c r="V18" s="22">
        <v>0.0</v>
      </c>
      <c r="W18" s="32">
        <v>3.485156E9</v>
      </c>
      <c r="X18" s="32">
        <v>91273.0</v>
      </c>
      <c r="Y18" s="22">
        <v>0.0</v>
      </c>
      <c r="Z18" s="32">
        <v>3.745861E9</v>
      </c>
      <c r="AA18" s="32">
        <v>42989.0</v>
      </c>
      <c r="AB18" s="22">
        <v>0.0</v>
      </c>
      <c r="AC18" s="32">
        <v>1.633141E9</v>
      </c>
      <c r="AD18" s="32">
        <v>42243.0</v>
      </c>
      <c r="AE18" s="22">
        <v>0.0</v>
      </c>
      <c r="AF18" s="32">
        <v>1.628228E9</v>
      </c>
      <c r="AG18" s="32">
        <v>54488.0</v>
      </c>
      <c r="AH18" s="22">
        <v>0.0</v>
      </c>
      <c r="AI18" s="32">
        <v>2.104217E9</v>
      </c>
      <c r="AJ18" s="32">
        <v>53519.0</v>
      </c>
      <c r="AK18" s="22">
        <v>0.0</v>
      </c>
      <c r="AL18" s="32">
        <v>1.992849E9</v>
      </c>
      <c r="AM18" s="22">
        <v>0.0</v>
      </c>
      <c r="AN18" s="22">
        <v>0.0</v>
      </c>
      <c r="AO18" s="22">
        <v>0.0</v>
      </c>
      <c r="AP18" s="32" t="str">
        <f t="shared" ref="AP18:AR18" si="14">F18+I18+L18+O18+R18+U18+X18+AA18+AD18+AG18+AJ18+AM18</f>
        <v>736,176</v>
      </c>
      <c r="AQ18" s="22" t="str">
        <f t="shared" si="14"/>
        <v>0</v>
      </c>
      <c r="AR18" s="32" t="str">
        <f t="shared" si="14"/>
        <v>27,804,860,000</v>
      </c>
    </row>
    <row r="19">
      <c r="A19" s="21">
        <v>15.0</v>
      </c>
      <c r="B19" s="52" t="s">
        <v>42</v>
      </c>
      <c r="C19" s="52" t="s">
        <v>97</v>
      </c>
      <c r="D19" s="32">
        <v>29.0</v>
      </c>
      <c r="E19" s="32">
        <v>11.0</v>
      </c>
      <c r="F19" s="32">
        <v>6388.0</v>
      </c>
      <c r="G19" s="32">
        <v>0.0</v>
      </c>
      <c r="H19" s="32">
        <v>3.20444645E8</v>
      </c>
      <c r="I19" s="32">
        <v>7573.0</v>
      </c>
      <c r="J19" s="32">
        <v>0.0</v>
      </c>
      <c r="K19" s="32">
        <v>2.9639355E8</v>
      </c>
      <c r="L19" s="32">
        <v>9176.0</v>
      </c>
      <c r="M19" s="32">
        <v>0.0</v>
      </c>
      <c r="N19" s="32">
        <v>3.6570107E8</v>
      </c>
      <c r="O19" s="32">
        <v>2192.0</v>
      </c>
      <c r="P19" s="32">
        <v>0.0</v>
      </c>
      <c r="Q19" s="32">
        <v>8.143195E7</v>
      </c>
      <c r="R19" s="32">
        <v>15450.0</v>
      </c>
      <c r="S19" s="32">
        <v>0.0</v>
      </c>
      <c r="T19" s="32">
        <v>6.7685799E8</v>
      </c>
      <c r="U19" s="32">
        <v>12059.0</v>
      </c>
      <c r="V19" s="32">
        <v>0.0</v>
      </c>
      <c r="W19" s="32">
        <v>4.84383E8</v>
      </c>
      <c r="X19" s="32">
        <v>11941.0</v>
      </c>
      <c r="Y19" s="32">
        <v>0.0</v>
      </c>
      <c r="Z19" s="32">
        <v>4.9941325E8</v>
      </c>
      <c r="AA19" s="32">
        <v>7233.0</v>
      </c>
      <c r="AB19" s="32">
        <v>0.0</v>
      </c>
      <c r="AC19" s="32">
        <v>2.83281025E8</v>
      </c>
      <c r="AD19" s="32">
        <v>8866.0</v>
      </c>
      <c r="AE19" s="32">
        <v>0.0</v>
      </c>
      <c r="AF19" s="32">
        <v>1.862164E8</v>
      </c>
      <c r="AG19" s="32">
        <v>8105.0</v>
      </c>
      <c r="AH19" s="32">
        <v>0.0</v>
      </c>
      <c r="AI19" s="32">
        <v>2.092795E8</v>
      </c>
      <c r="AJ19" s="32">
        <v>7072.0</v>
      </c>
      <c r="AK19" s="32">
        <v>0.0</v>
      </c>
      <c r="AL19" s="32">
        <v>1.8510285E8</v>
      </c>
      <c r="AM19" s="32">
        <v>12168.0</v>
      </c>
      <c r="AN19" s="32">
        <v>0.0</v>
      </c>
      <c r="AO19" s="32">
        <v>5.41188725E8</v>
      </c>
      <c r="AP19" s="32" t="str">
        <f t="shared" ref="AP19:AR19" si="15">F19+I19+L19+O19+R19+U19+X19+AA19+AD19+AG19+AJ19+AM19</f>
        <v>108,223</v>
      </c>
      <c r="AQ19" s="32" t="str">
        <f t="shared" si="15"/>
        <v>0</v>
      </c>
      <c r="AR19" s="32" t="str">
        <f t="shared" si="15"/>
        <v>4,129,693,955</v>
      </c>
    </row>
    <row r="20">
      <c r="A20" s="21">
        <v>16.0</v>
      </c>
      <c r="B20" s="49" t="s">
        <v>43</v>
      </c>
      <c r="C20" s="49" t="s">
        <v>100</v>
      </c>
      <c r="D20" s="50">
        <v>14.0</v>
      </c>
      <c r="E20" s="50">
        <v>27.0</v>
      </c>
      <c r="F20" s="51">
        <v>6441.0</v>
      </c>
      <c r="G20" s="50">
        <v>0.0</v>
      </c>
      <c r="H20" s="50">
        <v>0.0</v>
      </c>
      <c r="I20" s="51">
        <v>8984.0</v>
      </c>
      <c r="J20" s="50">
        <v>0.0</v>
      </c>
      <c r="K20" s="50">
        <v>0.0</v>
      </c>
      <c r="L20" s="51">
        <v>11836.0</v>
      </c>
      <c r="M20" s="50">
        <v>0.0</v>
      </c>
      <c r="N20" s="50">
        <v>0.0</v>
      </c>
      <c r="O20" s="51">
        <v>17102.0</v>
      </c>
      <c r="P20" s="50">
        <v>0.0</v>
      </c>
      <c r="Q20" s="50">
        <v>0.0</v>
      </c>
      <c r="R20" s="51">
        <v>9116.0</v>
      </c>
      <c r="S20" s="50">
        <v>0.0</v>
      </c>
      <c r="T20" s="50">
        <v>0.0</v>
      </c>
      <c r="U20" s="51">
        <v>4501.0</v>
      </c>
      <c r="V20" s="50">
        <v>0.0</v>
      </c>
      <c r="W20" s="50">
        <v>0.0</v>
      </c>
      <c r="X20" s="51">
        <v>6440.0</v>
      </c>
      <c r="Y20" s="50">
        <v>0.0</v>
      </c>
      <c r="Z20" s="50">
        <v>0.0</v>
      </c>
      <c r="AA20" s="51">
        <v>7030.0</v>
      </c>
      <c r="AB20" s="50">
        <v>0.0</v>
      </c>
      <c r="AC20" s="50">
        <v>0.0</v>
      </c>
      <c r="AD20" s="51">
        <v>9260.0</v>
      </c>
      <c r="AE20" s="50">
        <v>0.0</v>
      </c>
      <c r="AF20" s="50">
        <v>0.0</v>
      </c>
      <c r="AG20" s="51">
        <v>11470.0</v>
      </c>
      <c r="AH20" s="50">
        <v>0.0</v>
      </c>
      <c r="AI20" s="50">
        <v>0.0</v>
      </c>
      <c r="AJ20" s="51">
        <v>8541.0</v>
      </c>
      <c r="AK20" s="50">
        <v>0.0</v>
      </c>
      <c r="AL20" s="50">
        <v>0.0</v>
      </c>
      <c r="AM20" s="51">
        <v>12369.0</v>
      </c>
      <c r="AN20" s="50">
        <v>0.0</v>
      </c>
      <c r="AO20" s="50">
        <v>0.0</v>
      </c>
      <c r="AP20" s="51" t="str">
        <f t="shared" ref="AP20:AR20" si="16">F20+I20+L20+O20+R20+U20+X20+AA20+AD20+AG20+AJ20+AM20</f>
        <v>113,090</v>
      </c>
      <c r="AQ20" s="50" t="str">
        <f t="shared" si="16"/>
        <v>0</v>
      </c>
      <c r="AR20" s="51" t="str">
        <f t="shared" si="16"/>
        <v>0</v>
      </c>
    </row>
    <row r="21" ht="15.75" customHeight="1">
      <c r="A21" s="21">
        <v>17.0</v>
      </c>
      <c r="B21" s="53" t="s">
        <v>44</v>
      </c>
      <c r="C21" s="53" t="s">
        <v>99</v>
      </c>
      <c r="D21" s="54">
        <v>34.0</v>
      </c>
      <c r="E21" s="54">
        <v>1.0</v>
      </c>
      <c r="F21" s="55">
        <v>2250.0</v>
      </c>
      <c r="G21" s="54">
        <v>0.0</v>
      </c>
      <c r="H21" s="54">
        <v>0.0</v>
      </c>
      <c r="I21" s="55">
        <v>1850.0</v>
      </c>
      <c r="J21" s="54">
        <v>0.0</v>
      </c>
      <c r="K21" s="54">
        <v>0.0</v>
      </c>
      <c r="L21" s="55">
        <v>2354.0</v>
      </c>
      <c r="M21" s="54">
        <v>0.0</v>
      </c>
      <c r="N21" s="54">
        <v>0.0</v>
      </c>
      <c r="O21" s="55">
        <v>4104.0</v>
      </c>
      <c r="P21" s="54">
        <v>0.0</v>
      </c>
      <c r="Q21" s="54">
        <v>0.0</v>
      </c>
      <c r="R21" s="55">
        <v>27220.0</v>
      </c>
      <c r="S21" s="54">
        <v>0.0</v>
      </c>
      <c r="T21" s="54">
        <v>0.0</v>
      </c>
      <c r="U21" s="55">
        <v>9314.0</v>
      </c>
      <c r="V21" s="54">
        <v>0.0</v>
      </c>
      <c r="W21" s="54">
        <v>0.0</v>
      </c>
      <c r="X21" s="55">
        <v>8614.0</v>
      </c>
      <c r="Y21" s="54">
        <v>0.0</v>
      </c>
      <c r="Z21" s="54">
        <v>0.0</v>
      </c>
      <c r="AA21" s="55">
        <v>7783.0</v>
      </c>
      <c r="AB21" s="54">
        <v>0.0</v>
      </c>
      <c r="AC21" s="54">
        <v>0.0</v>
      </c>
      <c r="AD21" s="55">
        <v>9347.0</v>
      </c>
      <c r="AE21" s="54">
        <v>0.0</v>
      </c>
      <c r="AF21" s="54">
        <v>0.0</v>
      </c>
      <c r="AG21" s="55">
        <v>11246.0</v>
      </c>
      <c r="AH21" s="54">
        <v>0.0</v>
      </c>
      <c r="AI21" s="54">
        <v>0.0</v>
      </c>
      <c r="AJ21" s="55">
        <v>8345.0</v>
      </c>
      <c r="AK21" s="54">
        <v>0.0</v>
      </c>
      <c r="AL21" s="54">
        <v>0.0</v>
      </c>
      <c r="AM21" s="55">
        <v>15446.0</v>
      </c>
      <c r="AN21" s="54">
        <v>0.0</v>
      </c>
      <c r="AO21" s="54">
        <v>0.0</v>
      </c>
      <c r="AP21" s="55" t="str">
        <f t="shared" ref="AP21:AR21" si="17">F21+I21+L21+O21+R21+U21+X21+AA21+AD21+AG21+AJ21+AM21</f>
        <v>107,873</v>
      </c>
      <c r="AQ21" s="54" t="str">
        <f t="shared" si="17"/>
        <v>0</v>
      </c>
      <c r="AR21" s="55" t="str">
        <f t="shared" si="17"/>
        <v>0</v>
      </c>
    </row>
    <row r="22" ht="15.75" customHeight="1">
      <c r="A22" s="21">
        <v>18.0</v>
      </c>
      <c r="B22" s="21" t="s">
        <v>45</v>
      </c>
      <c r="C22" s="21" t="s">
        <v>97</v>
      </c>
      <c r="D22" s="22">
        <v>12.0</v>
      </c>
      <c r="E22" s="22">
        <v>6.0</v>
      </c>
      <c r="F22" s="22">
        <v>548.0</v>
      </c>
      <c r="G22" s="22">
        <v>0.0</v>
      </c>
      <c r="H22" s="32">
        <v>6015000.0</v>
      </c>
      <c r="I22" s="22">
        <v>36.0</v>
      </c>
      <c r="J22" s="22">
        <v>0.0</v>
      </c>
      <c r="K22" s="32">
        <v>396000.0</v>
      </c>
      <c r="L22" s="22">
        <v>209.0</v>
      </c>
      <c r="M22" s="22">
        <v>0.0</v>
      </c>
      <c r="N22" s="32">
        <v>2295000.0</v>
      </c>
      <c r="O22" s="22">
        <v>66.0</v>
      </c>
      <c r="P22" s="22">
        <v>0.0</v>
      </c>
      <c r="Q22" s="32">
        <v>720000.0</v>
      </c>
      <c r="R22" s="22">
        <v>630.0</v>
      </c>
      <c r="S22" s="22">
        <v>0.0</v>
      </c>
      <c r="T22" s="32">
        <v>6890000.0</v>
      </c>
      <c r="U22" s="22">
        <v>434.0</v>
      </c>
      <c r="V22" s="22">
        <v>0.0</v>
      </c>
      <c r="W22" s="32">
        <v>6790000.0</v>
      </c>
      <c r="X22" s="22">
        <v>426.0</v>
      </c>
      <c r="Y22" s="22">
        <v>0.0</v>
      </c>
      <c r="Z22" s="32">
        <v>4656000.0</v>
      </c>
      <c r="AA22" s="22">
        <v>434.0</v>
      </c>
      <c r="AB22" s="22">
        <v>0.0</v>
      </c>
      <c r="AC22" s="32">
        <v>4558000.0</v>
      </c>
      <c r="AD22" s="22">
        <v>329.0</v>
      </c>
      <c r="AE22" s="22">
        <v>3.0</v>
      </c>
      <c r="AF22" s="32">
        <v>3600000.0</v>
      </c>
      <c r="AG22" s="22">
        <v>305.0</v>
      </c>
      <c r="AH22" s="22">
        <v>0.0</v>
      </c>
      <c r="AI22" s="32">
        <v>2768000.0</v>
      </c>
      <c r="AJ22" s="22">
        <v>297.0</v>
      </c>
      <c r="AK22" s="22">
        <v>0.0</v>
      </c>
      <c r="AL22" s="32">
        <v>3321000.0</v>
      </c>
      <c r="AM22" s="22">
        <v>278.0</v>
      </c>
      <c r="AN22" s="22">
        <v>0.0</v>
      </c>
      <c r="AO22" s="32">
        <v>2749000.0</v>
      </c>
      <c r="AP22" s="32" t="str">
        <f t="shared" ref="AP22:AR22" si="18">F22+I22+L22+O22+R22+U22+X22+AA22+AD22+AG22+AJ22+AM22</f>
        <v>3,992</v>
      </c>
      <c r="AQ22" s="22" t="str">
        <f t="shared" si="18"/>
        <v>3</v>
      </c>
      <c r="AR22" s="32" t="str">
        <f t="shared" si="18"/>
        <v>44,758,000</v>
      </c>
    </row>
    <row r="23" ht="15.75" customHeight="1">
      <c r="A23" s="21">
        <v>19.0</v>
      </c>
      <c r="B23" s="21" t="s">
        <v>46</v>
      </c>
      <c r="C23" s="21" t="s">
        <v>97</v>
      </c>
      <c r="D23" s="22">
        <v>16.0</v>
      </c>
      <c r="E23" s="22">
        <v>4.0</v>
      </c>
      <c r="F23" s="22">
        <v>301.0</v>
      </c>
      <c r="G23" s="22">
        <v>1.0</v>
      </c>
      <c r="H23" s="32">
        <v>6.3E7</v>
      </c>
      <c r="I23" s="22">
        <v>253.0</v>
      </c>
      <c r="J23" s="22">
        <v>0.0</v>
      </c>
      <c r="K23" s="32">
        <v>4.6889E7</v>
      </c>
      <c r="L23" s="22">
        <v>123.0</v>
      </c>
      <c r="M23" s="22">
        <v>3.0</v>
      </c>
      <c r="N23" s="32">
        <v>2.73E7</v>
      </c>
      <c r="O23" s="22">
        <v>30.0</v>
      </c>
      <c r="P23" s="22">
        <v>3.0</v>
      </c>
      <c r="Q23" s="32">
        <v>7300000.0</v>
      </c>
      <c r="R23" s="22">
        <v>262.0</v>
      </c>
      <c r="S23" s="22">
        <v>0.0</v>
      </c>
      <c r="T23" s="32">
        <v>4.5E7</v>
      </c>
      <c r="U23" s="22">
        <v>170.0</v>
      </c>
      <c r="V23" s="22">
        <v>0.0</v>
      </c>
      <c r="W23" s="32">
        <v>2.3E7</v>
      </c>
      <c r="X23" s="22">
        <v>55.0</v>
      </c>
      <c r="Y23" s="22">
        <v>4.0</v>
      </c>
      <c r="Z23" s="32">
        <v>2.5E7</v>
      </c>
      <c r="AA23" s="22">
        <v>63.0</v>
      </c>
      <c r="AB23" s="22">
        <v>0.0</v>
      </c>
      <c r="AC23" s="32">
        <v>3.2E7</v>
      </c>
      <c r="AD23" s="22">
        <v>25.0</v>
      </c>
      <c r="AE23" s="22">
        <v>35.0</v>
      </c>
      <c r="AF23" s="32">
        <v>2.6E7</v>
      </c>
      <c r="AG23" s="22">
        <v>68.0</v>
      </c>
      <c r="AH23" s="22">
        <v>0.0</v>
      </c>
      <c r="AI23" s="32">
        <v>4.0E7</v>
      </c>
      <c r="AJ23" s="22">
        <v>30.0</v>
      </c>
      <c r="AK23" s="22">
        <v>25.0</v>
      </c>
      <c r="AL23" s="32">
        <v>3.0E7</v>
      </c>
      <c r="AM23" s="22">
        <v>195.0</v>
      </c>
      <c r="AN23" s="22">
        <v>0.0</v>
      </c>
      <c r="AO23" s="32">
        <v>7.8E7</v>
      </c>
      <c r="AP23" s="32" t="str">
        <f t="shared" ref="AP23:AR23" si="19">F23+I23+L23+O23+R23+U23+X23+AA23+AD23+AG23+AJ23+AM23</f>
        <v>1,575</v>
      </c>
      <c r="AQ23" s="22" t="str">
        <f t="shared" si="19"/>
        <v>71</v>
      </c>
      <c r="AR23" s="32" t="str">
        <f t="shared" si="19"/>
        <v>443,489,000</v>
      </c>
    </row>
    <row r="24" ht="15.75" customHeight="1">
      <c r="A24" s="21">
        <v>20.0</v>
      </c>
      <c r="B24" s="21" t="s">
        <v>47</v>
      </c>
      <c r="C24" s="21" t="s">
        <v>97</v>
      </c>
      <c r="D24" s="22">
        <v>70.0</v>
      </c>
      <c r="E24" s="22">
        <v>61.0</v>
      </c>
      <c r="F24" s="32">
        <v>3123.0</v>
      </c>
      <c r="G24" s="22">
        <v>0.0</v>
      </c>
      <c r="H24" s="32">
        <v>7.909E7</v>
      </c>
      <c r="I24" s="32">
        <v>2403.0</v>
      </c>
      <c r="J24" s="22">
        <v>0.0</v>
      </c>
      <c r="K24" s="32">
        <v>5.248E7</v>
      </c>
      <c r="L24" s="32">
        <v>2320.0</v>
      </c>
      <c r="M24" s="22">
        <v>0.0</v>
      </c>
      <c r="N24" s="32">
        <v>4.8555E7</v>
      </c>
      <c r="O24" s="22">
        <v>387.0</v>
      </c>
      <c r="P24" s="22">
        <v>0.0</v>
      </c>
      <c r="Q24" s="32">
        <v>7825000.0</v>
      </c>
      <c r="R24" s="32">
        <v>3110.0</v>
      </c>
      <c r="S24" s="22">
        <v>0.0</v>
      </c>
      <c r="T24" s="32">
        <v>8.4692E7</v>
      </c>
      <c r="U24" s="32">
        <v>2874.0</v>
      </c>
      <c r="V24" s="22">
        <v>0.0</v>
      </c>
      <c r="W24" s="32">
        <v>6.3005E7</v>
      </c>
      <c r="X24" s="32">
        <v>2509.0</v>
      </c>
      <c r="Y24" s="22">
        <v>0.0</v>
      </c>
      <c r="Z24" s="32">
        <v>5.8445E7</v>
      </c>
      <c r="AA24" s="32">
        <v>1916.0</v>
      </c>
      <c r="AB24" s="22">
        <v>0.0</v>
      </c>
      <c r="AC24" s="32">
        <v>4.5345E7</v>
      </c>
      <c r="AD24" s="32">
        <v>2092.0</v>
      </c>
      <c r="AE24" s="22">
        <v>0.0</v>
      </c>
      <c r="AF24" s="32">
        <v>4.34325E7</v>
      </c>
      <c r="AG24" s="32">
        <v>2237.0</v>
      </c>
      <c r="AH24" s="22">
        <v>0.0</v>
      </c>
      <c r="AI24" s="32">
        <v>5.2175E7</v>
      </c>
      <c r="AJ24" s="32">
        <v>2707.0</v>
      </c>
      <c r="AK24" s="22">
        <v>0.0</v>
      </c>
      <c r="AL24" s="32">
        <v>6.0195E7</v>
      </c>
      <c r="AM24" s="22">
        <v>0.0</v>
      </c>
      <c r="AN24" s="22">
        <v>0.0</v>
      </c>
      <c r="AO24" s="22">
        <v>0.0</v>
      </c>
      <c r="AP24" s="32" t="str">
        <f t="shared" ref="AP24:AR24" si="20">F24+I24+L24+O24+R24+U24+X24+AA24+AD24+AG24+AJ24+AM24</f>
        <v>25,678</v>
      </c>
      <c r="AQ24" s="22" t="str">
        <f t="shared" si="20"/>
        <v>0</v>
      </c>
      <c r="AR24" s="32" t="str">
        <f t="shared" si="20"/>
        <v>595,239,500</v>
      </c>
    </row>
    <row r="25" ht="15.75" customHeight="1">
      <c r="A25" s="21">
        <v>21.0</v>
      </c>
      <c r="B25" s="21" t="s">
        <v>48</v>
      </c>
      <c r="C25" s="21" t="s">
        <v>97</v>
      </c>
      <c r="D25" s="22">
        <v>151.0</v>
      </c>
      <c r="E25" s="22">
        <v>152.0</v>
      </c>
      <c r="F25" s="32">
        <v>7384.0</v>
      </c>
      <c r="G25" s="22">
        <v>0.0</v>
      </c>
      <c r="H25" s="32">
        <v>3.692E7</v>
      </c>
      <c r="I25" s="32">
        <v>4589.0</v>
      </c>
      <c r="J25" s="22">
        <v>0.0</v>
      </c>
      <c r="K25" s="32">
        <v>2.2945E7</v>
      </c>
      <c r="L25" s="32">
        <v>5645.0</v>
      </c>
      <c r="M25" s="22">
        <v>0.0</v>
      </c>
      <c r="N25" s="32">
        <v>2.835E7</v>
      </c>
      <c r="O25" s="32">
        <v>2278.0</v>
      </c>
      <c r="P25" s="22">
        <v>0.0</v>
      </c>
      <c r="Q25" s="32">
        <v>1.141E7</v>
      </c>
      <c r="R25" s="32">
        <v>9261.0</v>
      </c>
      <c r="S25" s="22">
        <v>0.0</v>
      </c>
      <c r="T25" s="32">
        <v>4.6335E7</v>
      </c>
      <c r="U25" s="32">
        <v>4346.0</v>
      </c>
      <c r="V25" s="22">
        <v>0.0</v>
      </c>
      <c r="W25" s="32">
        <v>2.175E7</v>
      </c>
      <c r="X25" s="32">
        <v>4128.0</v>
      </c>
      <c r="Y25" s="22">
        <v>8.0</v>
      </c>
      <c r="Z25" s="32">
        <v>3.4944E7</v>
      </c>
      <c r="AA25" s="32">
        <v>2324.0</v>
      </c>
      <c r="AB25" s="22">
        <v>8.0</v>
      </c>
      <c r="AC25" s="32">
        <v>3.1924E7</v>
      </c>
      <c r="AD25" s="32">
        <v>2456.0</v>
      </c>
      <c r="AE25" s="22">
        <v>17.0</v>
      </c>
      <c r="AF25" s="32">
        <v>2.8661E7</v>
      </c>
      <c r="AG25" s="32">
        <v>2672.0</v>
      </c>
      <c r="AH25" s="22">
        <v>2.0</v>
      </c>
      <c r="AI25" s="32">
        <v>3.0601E7</v>
      </c>
      <c r="AJ25" s="32">
        <v>1983.0</v>
      </c>
      <c r="AK25" s="22">
        <v>0.0</v>
      </c>
      <c r="AL25" s="32">
        <v>2.518E7</v>
      </c>
      <c r="AM25" s="32">
        <v>3917.0</v>
      </c>
      <c r="AN25" s="22">
        <v>34.0</v>
      </c>
      <c r="AO25" s="32">
        <v>4.1339E7</v>
      </c>
      <c r="AP25" s="32" t="str">
        <f t="shared" ref="AP25:AR25" si="21">F25+I25+L25+O25+R25+U25+X25+AA25+AD25+AG25+AJ25+AM25</f>
        <v>50,983</v>
      </c>
      <c r="AQ25" s="22" t="str">
        <f t="shared" si="21"/>
        <v>69</v>
      </c>
      <c r="AR25" s="32" t="str">
        <f t="shared" si="21"/>
        <v>360,359,000</v>
      </c>
    </row>
    <row r="26" ht="15.75" customHeight="1">
      <c r="A26" s="21">
        <v>22.0</v>
      </c>
      <c r="B26" s="21" t="s">
        <v>49</v>
      </c>
      <c r="C26" s="21" t="s">
        <v>97</v>
      </c>
      <c r="D26" s="22">
        <v>9.0</v>
      </c>
      <c r="E26" s="22">
        <v>6.0</v>
      </c>
      <c r="F26" s="32">
        <v>8146.0</v>
      </c>
      <c r="G26" s="22">
        <v>0.0</v>
      </c>
      <c r="H26" s="22">
        <v>0.0</v>
      </c>
      <c r="I26" s="32">
        <v>5109.0</v>
      </c>
      <c r="J26" s="22">
        <v>0.0</v>
      </c>
      <c r="K26" s="22">
        <v>0.0</v>
      </c>
      <c r="L26" s="32">
        <v>6119.0</v>
      </c>
      <c r="M26" s="22">
        <v>0.0</v>
      </c>
      <c r="N26" s="22">
        <v>0.0</v>
      </c>
      <c r="O26" s="32">
        <v>5517.0</v>
      </c>
      <c r="P26" s="22">
        <v>0.0</v>
      </c>
      <c r="Q26" s="22">
        <v>0.0</v>
      </c>
      <c r="R26" s="32">
        <v>13461.0</v>
      </c>
      <c r="S26" s="22">
        <v>0.0</v>
      </c>
      <c r="T26" s="22">
        <v>0.0</v>
      </c>
      <c r="U26" s="32">
        <v>9554.0</v>
      </c>
      <c r="V26" s="22">
        <v>0.0</v>
      </c>
      <c r="W26" s="22">
        <v>0.0</v>
      </c>
      <c r="X26" s="32">
        <v>6781.0</v>
      </c>
      <c r="Y26" s="22">
        <v>0.0</v>
      </c>
      <c r="Z26" s="22">
        <v>0.0</v>
      </c>
      <c r="AA26" s="32">
        <v>4889.0</v>
      </c>
      <c r="AB26" s="22">
        <v>0.0</v>
      </c>
      <c r="AC26" s="22">
        <v>0.0</v>
      </c>
      <c r="AD26" s="32">
        <v>3851.0</v>
      </c>
      <c r="AE26" s="22">
        <v>0.0</v>
      </c>
      <c r="AF26" s="22">
        <v>0.0</v>
      </c>
      <c r="AG26" s="32">
        <v>5264.0</v>
      </c>
      <c r="AH26" s="22">
        <v>0.0</v>
      </c>
      <c r="AI26" s="22">
        <v>0.0</v>
      </c>
      <c r="AJ26" s="32">
        <v>4991.0</v>
      </c>
      <c r="AK26" s="22">
        <v>0.0</v>
      </c>
      <c r="AL26" s="22">
        <v>0.0</v>
      </c>
      <c r="AM26" s="32">
        <v>7970.0</v>
      </c>
      <c r="AN26" s="22">
        <v>0.0</v>
      </c>
      <c r="AO26" s="22">
        <v>0.0</v>
      </c>
      <c r="AP26" s="32" t="str">
        <f t="shared" ref="AP26:AR26" si="22">F26+I26+L26+O26+R26+U26+X26+AA26+AD26+AG26+AJ26+AM26</f>
        <v>81,652</v>
      </c>
      <c r="AQ26" s="22" t="str">
        <f t="shared" si="22"/>
        <v>0</v>
      </c>
      <c r="AR26" s="32" t="str">
        <f t="shared" si="22"/>
        <v>0</v>
      </c>
    </row>
    <row r="27" ht="15.75" customHeight="1">
      <c r="A27" s="21">
        <v>23.0</v>
      </c>
      <c r="B27" s="42" t="s">
        <v>50</v>
      </c>
      <c r="C27" s="42" t="s">
        <v>28</v>
      </c>
      <c r="D27" s="43">
        <v>5.0</v>
      </c>
      <c r="E27" s="43">
        <v>2.0</v>
      </c>
      <c r="F27" s="43">
        <v>105.0</v>
      </c>
      <c r="G27" s="43">
        <v>0.0</v>
      </c>
      <c r="H27" s="43">
        <v>0.0</v>
      </c>
      <c r="I27" s="43">
        <v>120.0</v>
      </c>
      <c r="J27" s="43">
        <v>0.0</v>
      </c>
      <c r="K27" s="43">
        <v>0.0</v>
      </c>
      <c r="L27" s="43">
        <v>80.0</v>
      </c>
      <c r="M27" s="43">
        <v>0.0</v>
      </c>
      <c r="N27" s="43">
        <v>0.0</v>
      </c>
      <c r="O27" s="43">
        <v>150.0</v>
      </c>
      <c r="P27" s="43">
        <v>0.0</v>
      </c>
      <c r="Q27" s="43">
        <v>0.0</v>
      </c>
      <c r="R27" s="43">
        <v>350.0</v>
      </c>
      <c r="S27" s="43">
        <v>0.0</v>
      </c>
      <c r="T27" s="43">
        <v>0.0</v>
      </c>
      <c r="U27" s="43">
        <v>175.0</v>
      </c>
      <c r="V27" s="43">
        <v>0.0</v>
      </c>
      <c r="W27" s="43">
        <v>0.0</v>
      </c>
      <c r="X27" s="43">
        <v>50.0</v>
      </c>
      <c r="Y27" s="43">
        <v>0.0</v>
      </c>
      <c r="Z27" s="43">
        <v>0.0</v>
      </c>
      <c r="AA27" s="43">
        <v>200.0</v>
      </c>
      <c r="AB27" s="43">
        <v>0.0</v>
      </c>
      <c r="AC27" s="43">
        <v>0.0</v>
      </c>
      <c r="AD27" s="43">
        <v>150.0</v>
      </c>
      <c r="AE27" s="43">
        <v>0.0</v>
      </c>
      <c r="AF27" s="43">
        <v>0.0</v>
      </c>
      <c r="AG27" s="43">
        <v>80.0</v>
      </c>
      <c r="AH27" s="43">
        <v>0.0</v>
      </c>
      <c r="AI27" s="43">
        <v>0.0</v>
      </c>
      <c r="AJ27" s="43">
        <v>100.0</v>
      </c>
      <c r="AK27" s="43">
        <v>0.0</v>
      </c>
      <c r="AL27" s="43">
        <v>0.0</v>
      </c>
      <c r="AM27" s="43">
        <v>100.0</v>
      </c>
      <c r="AN27" s="43">
        <v>0.0</v>
      </c>
      <c r="AO27" s="43">
        <v>0.0</v>
      </c>
      <c r="AP27" s="44" t="str">
        <f t="shared" ref="AP27:AR27" si="23">F27+I27+L27+O27+R27+U27+X27+AA27+AD27+AG27+AJ27+AM27</f>
        <v>1,660</v>
      </c>
      <c r="AQ27" s="43" t="str">
        <f t="shared" si="23"/>
        <v>0</v>
      </c>
      <c r="AR27" s="44" t="str">
        <f t="shared" si="23"/>
        <v>0</v>
      </c>
    </row>
    <row r="28" ht="15.75" customHeight="1">
      <c r="A28" s="21">
        <v>24.0</v>
      </c>
      <c r="B28" s="21" t="s">
        <v>51</v>
      </c>
      <c r="C28" s="21" t="s">
        <v>97</v>
      </c>
      <c r="D28" s="22">
        <v>2.0</v>
      </c>
      <c r="E28" s="22">
        <v>3.0</v>
      </c>
      <c r="F28" s="32">
        <v>1200.0</v>
      </c>
      <c r="G28" s="22">
        <v>0.0</v>
      </c>
      <c r="H28" s="32">
        <v>1.2E7</v>
      </c>
      <c r="I28" s="22">
        <v>887.0</v>
      </c>
      <c r="J28" s="22">
        <v>0.0</v>
      </c>
      <c r="K28" s="32">
        <v>8870000.0</v>
      </c>
      <c r="L28" s="32">
        <v>1130.0</v>
      </c>
      <c r="M28" s="22">
        <v>0.0</v>
      </c>
      <c r="N28" s="32">
        <v>1.13E7</v>
      </c>
      <c r="O28" s="32">
        <v>1009.0</v>
      </c>
      <c r="P28" s="22">
        <v>0.0</v>
      </c>
      <c r="Q28" s="32">
        <v>1.009E7</v>
      </c>
      <c r="R28" s="32">
        <v>1671.0</v>
      </c>
      <c r="S28" s="22">
        <v>0.0</v>
      </c>
      <c r="T28" s="32">
        <v>1.6705E7</v>
      </c>
      <c r="U28" s="32">
        <v>2626.0</v>
      </c>
      <c r="V28" s="22">
        <v>0.0</v>
      </c>
      <c r="W28" s="32">
        <v>2.6225E7</v>
      </c>
      <c r="X28" s="32">
        <v>1016.0</v>
      </c>
      <c r="Y28" s="22">
        <v>0.0</v>
      </c>
      <c r="Z28" s="32">
        <v>1.016E7</v>
      </c>
      <c r="AA28" s="22">
        <v>780.0</v>
      </c>
      <c r="AB28" s="22">
        <v>0.0</v>
      </c>
      <c r="AC28" s="32">
        <v>7800000.0</v>
      </c>
      <c r="AD28" s="22">
        <v>935.0</v>
      </c>
      <c r="AE28" s="22">
        <v>0.0</v>
      </c>
      <c r="AF28" s="32">
        <v>9350000.0</v>
      </c>
      <c r="AG28" s="22">
        <v>940.0</v>
      </c>
      <c r="AH28" s="22">
        <v>0.0</v>
      </c>
      <c r="AI28" s="32">
        <v>9395000.0</v>
      </c>
      <c r="AJ28" s="22">
        <v>732.0</v>
      </c>
      <c r="AK28" s="22">
        <v>0.0</v>
      </c>
      <c r="AL28" s="32">
        <v>7315000.0</v>
      </c>
      <c r="AM28" s="32">
        <v>1048.0</v>
      </c>
      <c r="AN28" s="22">
        <v>0.0</v>
      </c>
      <c r="AO28" s="32">
        <v>1.048E7</v>
      </c>
      <c r="AP28" s="32" t="str">
        <f t="shared" ref="AP28:AR28" si="24">F28+I28+L28+O28+R28+U28+X28+AA28+AD28+AG28+AJ28+AM28</f>
        <v>13,974</v>
      </c>
      <c r="AQ28" s="22" t="str">
        <f t="shared" si="24"/>
        <v>0</v>
      </c>
      <c r="AR28" s="32" t="str">
        <f t="shared" si="24"/>
        <v>139,690,000</v>
      </c>
    </row>
    <row r="29" ht="15.75" customHeight="1">
      <c r="A29" s="21">
        <v>25.0</v>
      </c>
      <c r="B29" s="21" t="s">
        <v>52</v>
      </c>
      <c r="C29" s="21" t="s">
        <v>97</v>
      </c>
      <c r="D29" s="22">
        <v>4.0</v>
      </c>
      <c r="E29" s="22">
        <v>2.0</v>
      </c>
      <c r="F29" s="22">
        <v>950.0</v>
      </c>
      <c r="G29" s="22">
        <v>0.0</v>
      </c>
      <c r="H29" s="22">
        <v>0.0</v>
      </c>
      <c r="I29" s="22">
        <v>722.0</v>
      </c>
      <c r="J29" s="22">
        <v>0.0</v>
      </c>
      <c r="K29" s="22">
        <v>0.0</v>
      </c>
      <c r="L29" s="32">
        <v>1057.0</v>
      </c>
      <c r="M29" s="22">
        <v>0.0</v>
      </c>
      <c r="N29" s="22">
        <v>0.0</v>
      </c>
      <c r="O29" s="22">
        <v>400.0</v>
      </c>
      <c r="P29" s="22">
        <v>0.0</v>
      </c>
      <c r="Q29" s="22">
        <v>0.0</v>
      </c>
      <c r="R29" s="32">
        <v>1441.0</v>
      </c>
      <c r="S29" s="22">
        <v>0.0</v>
      </c>
      <c r="T29" s="22">
        <v>0.0</v>
      </c>
      <c r="U29" s="32">
        <v>1335.0</v>
      </c>
      <c r="V29" s="22">
        <v>0.0</v>
      </c>
      <c r="W29" s="22">
        <v>0.0</v>
      </c>
      <c r="X29" s="22">
        <v>970.0</v>
      </c>
      <c r="Y29" s="22">
        <v>0.0</v>
      </c>
      <c r="Z29" s="22">
        <v>0.0</v>
      </c>
      <c r="AA29" s="22">
        <v>880.0</v>
      </c>
      <c r="AB29" s="22">
        <v>0.0</v>
      </c>
      <c r="AC29" s="22">
        <v>0.0</v>
      </c>
      <c r="AD29" s="32">
        <v>1282.0</v>
      </c>
      <c r="AE29" s="22">
        <v>0.0</v>
      </c>
      <c r="AF29" s="22">
        <v>0.0</v>
      </c>
      <c r="AG29" s="32">
        <v>1192.0</v>
      </c>
      <c r="AH29" s="22">
        <v>0.0</v>
      </c>
      <c r="AI29" s="22">
        <v>0.0</v>
      </c>
      <c r="AJ29" s="32">
        <v>1904.0</v>
      </c>
      <c r="AK29" s="22">
        <v>0.0</v>
      </c>
      <c r="AL29" s="22">
        <v>0.0</v>
      </c>
      <c r="AM29" s="22">
        <v>969.0</v>
      </c>
      <c r="AN29" s="22">
        <v>0.0</v>
      </c>
      <c r="AO29" s="22">
        <v>0.0</v>
      </c>
      <c r="AP29" s="32" t="str">
        <f t="shared" ref="AP29:AR29" si="25">F29+I29+L29+O29+R29+U29+X29+AA29+AD29+AG29+AJ29+AM29</f>
        <v>13,102</v>
      </c>
      <c r="AQ29" s="22" t="str">
        <f t="shared" si="25"/>
        <v>0</v>
      </c>
      <c r="AR29" s="32" t="str">
        <f t="shared" si="25"/>
        <v>0</v>
      </c>
    </row>
    <row r="30" ht="15.75" customHeight="1">
      <c r="A30" s="21">
        <v>26.0</v>
      </c>
      <c r="B30" s="21" t="s">
        <v>54</v>
      </c>
      <c r="C30" s="21" t="s">
        <v>97</v>
      </c>
      <c r="D30" s="22">
        <v>12.0</v>
      </c>
      <c r="E30" s="22">
        <v>0.0</v>
      </c>
      <c r="F30" s="32">
        <v>6800.0</v>
      </c>
      <c r="G30" s="22">
        <v>0.0</v>
      </c>
      <c r="H30" s="22">
        <v>0.0</v>
      </c>
      <c r="I30" s="32">
        <v>3800.0</v>
      </c>
      <c r="J30" s="22">
        <v>0.0</v>
      </c>
      <c r="K30" s="22">
        <v>0.0</v>
      </c>
      <c r="L30" s="32">
        <v>4500.0</v>
      </c>
      <c r="M30" s="22">
        <v>0.0</v>
      </c>
      <c r="N30" s="22">
        <v>0.0</v>
      </c>
      <c r="O30" s="32">
        <v>2450.0</v>
      </c>
      <c r="P30" s="22">
        <v>0.0</v>
      </c>
      <c r="Q30" s="22">
        <v>0.0</v>
      </c>
      <c r="R30" s="32">
        <v>7900.0</v>
      </c>
      <c r="S30" s="22">
        <v>0.0</v>
      </c>
      <c r="T30" s="22">
        <v>0.0</v>
      </c>
      <c r="U30" s="32">
        <v>6000.0</v>
      </c>
      <c r="V30" s="22">
        <v>0.0</v>
      </c>
      <c r="W30" s="22">
        <v>0.0</v>
      </c>
      <c r="X30" s="32">
        <v>6400.0</v>
      </c>
      <c r="Y30" s="22">
        <v>0.0</v>
      </c>
      <c r="Z30" s="32">
        <v>9.6E7</v>
      </c>
      <c r="AA30" s="32">
        <v>5000.0</v>
      </c>
      <c r="AB30" s="22">
        <v>0.0</v>
      </c>
      <c r="AC30" s="32">
        <v>7.5E7</v>
      </c>
      <c r="AD30" s="32">
        <v>4900.0</v>
      </c>
      <c r="AE30" s="22">
        <v>0.0</v>
      </c>
      <c r="AF30" s="32">
        <v>7.35E7</v>
      </c>
      <c r="AG30" s="32">
        <v>6500.0</v>
      </c>
      <c r="AH30" s="22">
        <v>0.0</v>
      </c>
      <c r="AI30" s="32">
        <v>9.75E7</v>
      </c>
      <c r="AJ30" s="32">
        <v>4400.0</v>
      </c>
      <c r="AK30" s="22">
        <v>0.0</v>
      </c>
      <c r="AL30" s="32">
        <v>6.6E7</v>
      </c>
      <c r="AM30" s="32">
        <v>5200.0</v>
      </c>
      <c r="AN30" s="22">
        <v>0.0</v>
      </c>
      <c r="AO30" s="22">
        <v>0.0</v>
      </c>
      <c r="AP30" s="32" t="str">
        <f t="shared" ref="AP30:AR30" si="26">F30+I30+L30+O30+R30+U30+X30+AA30+AD30+AG30+AJ30+AM30</f>
        <v>63,850</v>
      </c>
      <c r="AQ30" s="22" t="str">
        <f t="shared" si="26"/>
        <v>0</v>
      </c>
      <c r="AR30" s="32" t="str">
        <f t="shared" si="26"/>
        <v>408,000,000</v>
      </c>
    </row>
    <row r="31" ht="15.75" customHeight="1">
      <c r="A31" s="21">
        <v>27.0</v>
      </c>
      <c r="B31" s="21" t="s">
        <v>104</v>
      </c>
      <c r="C31" s="21" t="s">
        <v>97</v>
      </c>
      <c r="D31" s="22">
        <v>8.0</v>
      </c>
      <c r="E31" s="22">
        <v>1.0</v>
      </c>
      <c r="F31" s="22">
        <v>0.0</v>
      </c>
      <c r="G31" s="22">
        <v>0.0</v>
      </c>
      <c r="H31" s="22">
        <v>0.0</v>
      </c>
      <c r="I31" s="22">
        <v>0.0</v>
      </c>
      <c r="J31" s="22">
        <v>0.0</v>
      </c>
      <c r="K31" s="22">
        <v>0.0</v>
      </c>
      <c r="L31" s="22">
        <v>0.0</v>
      </c>
      <c r="M31" s="22">
        <v>0.0</v>
      </c>
      <c r="N31" s="22">
        <v>0.0</v>
      </c>
      <c r="O31" s="22">
        <v>0.0</v>
      </c>
      <c r="P31" s="22">
        <v>0.0</v>
      </c>
      <c r="Q31" s="22">
        <v>0.0</v>
      </c>
      <c r="R31" s="22">
        <v>0.0</v>
      </c>
      <c r="S31" s="22">
        <v>0.0</v>
      </c>
      <c r="T31" s="22">
        <v>0.0</v>
      </c>
      <c r="U31" s="22">
        <v>0.0</v>
      </c>
      <c r="V31" s="22">
        <v>0.0</v>
      </c>
      <c r="W31" s="22">
        <v>0.0</v>
      </c>
      <c r="X31" s="22">
        <v>0.0</v>
      </c>
      <c r="Y31" s="22">
        <v>0.0</v>
      </c>
      <c r="Z31" s="22">
        <v>0.0</v>
      </c>
      <c r="AA31" s="22">
        <v>0.0</v>
      </c>
      <c r="AB31" s="22">
        <v>0.0</v>
      </c>
      <c r="AC31" s="22">
        <v>0.0</v>
      </c>
      <c r="AD31" s="22">
        <v>0.0</v>
      </c>
      <c r="AE31" s="22">
        <v>0.0</v>
      </c>
      <c r="AF31" s="22">
        <v>0.0</v>
      </c>
      <c r="AG31" s="22">
        <v>0.0</v>
      </c>
      <c r="AH31" s="22">
        <v>0.0</v>
      </c>
      <c r="AI31" s="22">
        <v>0.0</v>
      </c>
      <c r="AJ31" s="22">
        <v>0.0</v>
      </c>
      <c r="AK31" s="22">
        <v>0.0</v>
      </c>
      <c r="AL31" s="22">
        <v>0.0</v>
      </c>
      <c r="AM31" s="22">
        <v>0.0</v>
      </c>
      <c r="AN31" s="22">
        <v>0.0</v>
      </c>
      <c r="AO31" s="22">
        <v>0.0</v>
      </c>
      <c r="AP31" s="32" t="str">
        <f t="shared" ref="AP31:AR31" si="27">F31+I31+L31+O31+R31+U31+X31+AA31+AD31+AG31+AJ31+AM31</f>
        <v>0</v>
      </c>
      <c r="AQ31" s="22" t="str">
        <f t="shared" si="27"/>
        <v>0</v>
      </c>
      <c r="AR31" s="32" t="str">
        <f t="shared" si="27"/>
        <v>0</v>
      </c>
    </row>
    <row r="32" ht="15.75" customHeight="1">
      <c r="A32" s="21">
        <v>28.0</v>
      </c>
      <c r="B32" s="42" t="s">
        <v>56</v>
      </c>
      <c r="C32" s="42" t="s">
        <v>28</v>
      </c>
      <c r="D32" s="43">
        <v>19.0</v>
      </c>
      <c r="E32" s="43">
        <v>6.0</v>
      </c>
      <c r="F32" s="43">
        <v>0.0</v>
      </c>
      <c r="G32" s="43">
        <v>0.0</v>
      </c>
      <c r="H32" s="43">
        <v>0.0</v>
      </c>
      <c r="I32" s="43">
        <v>0.0</v>
      </c>
      <c r="J32" s="43">
        <v>0.0</v>
      </c>
      <c r="K32" s="43">
        <v>0.0</v>
      </c>
      <c r="L32" s="43">
        <v>0.0</v>
      </c>
      <c r="M32" s="43">
        <v>0.0</v>
      </c>
      <c r="N32" s="43">
        <v>0.0</v>
      </c>
      <c r="O32" s="43">
        <v>0.0</v>
      </c>
      <c r="P32" s="43">
        <v>0.0</v>
      </c>
      <c r="Q32" s="43">
        <v>0.0</v>
      </c>
      <c r="R32" s="43">
        <v>0.0</v>
      </c>
      <c r="S32" s="43">
        <v>0.0</v>
      </c>
      <c r="T32" s="43">
        <v>0.0</v>
      </c>
      <c r="U32" s="43">
        <v>0.0</v>
      </c>
      <c r="V32" s="43">
        <v>0.0</v>
      </c>
      <c r="W32" s="43">
        <v>0.0</v>
      </c>
      <c r="X32" s="43">
        <v>0.0</v>
      </c>
      <c r="Y32" s="43">
        <v>0.0</v>
      </c>
      <c r="Z32" s="43">
        <v>0.0</v>
      </c>
      <c r="AA32" s="43">
        <v>0.0</v>
      </c>
      <c r="AB32" s="43">
        <v>0.0</v>
      </c>
      <c r="AC32" s="43">
        <v>0.0</v>
      </c>
      <c r="AD32" s="43">
        <v>0.0</v>
      </c>
      <c r="AE32" s="43">
        <v>0.0</v>
      </c>
      <c r="AF32" s="43">
        <v>0.0</v>
      </c>
      <c r="AG32" s="43">
        <v>0.0</v>
      </c>
      <c r="AH32" s="43">
        <v>0.0</v>
      </c>
      <c r="AI32" s="43">
        <v>0.0</v>
      </c>
      <c r="AJ32" s="43">
        <v>0.0</v>
      </c>
      <c r="AK32" s="43">
        <v>0.0</v>
      </c>
      <c r="AL32" s="43">
        <v>0.0</v>
      </c>
      <c r="AM32" s="43">
        <v>0.0</v>
      </c>
      <c r="AN32" s="43">
        <v>0.0</v>
      </c>
      <c r="AO32" s="43">
        <v>0.0</v>
      </c>
      <c r="AP32" s="44" t="str">
        <f t="shared" ref="AP32:AR32" si="28">F32+I32+L32+O32+R32+U32+X32+AA32+AD32+AG32+AJ32+AM32</f>
        <v>0</v>
      </c>
      <c r="AQ32" s="43" t="str">
        <f t="shared" si="28"/>
        <v>0</v>
      </c>
      <c r="AR32" s="44" t="str">
        <f t="shared" si="28"/>
        <v>0</v>
      </c>
    </row>
    <row r="33" ht="15.75" customHeight="1">
      <c r="A33" s="21">
        <v>29.0</v>
      </c>
      <c r="B33" s="53" t="s">
        <v>57</v>
      </c>
      <c r="C33" s="53" t="s">
        <v>99</v>
      </c>
      <c r="D33" s="54">
        <v>2.0</v>
      </c>
      <c r="E33" s="54">
        <v>0.0</v>
      </c>
      <c r="F33" s="55">
        <v>21172.0</v>
      </c>
      <c r="G33" s="54">
        <v>0.0</v>
      </c>
      <c r="H33" s="54">
        <v>0.0</v>
      </c>
      <c r="I33" s="55">
        <v>19790.0</v>
      </c>
      <c r="J33" s="54">
        <v>0.0</v>
      </c>
      <c r="K33" s="54">
        <v>0.0</v>
      </c>
      <c r="L33" s="55">
        <v>24000.0</v>
      </c>
      <c r="M33" s="54">
        <v>0.0</v>
      </c>
      <c r="N33" s="54">
        <v>0.0</v>
      </c>
      <c r="O33" s="55">
        <v>12000.0</v>
      </c>
      <c r="P33" s="54">
        <v>0.0</v>
      </c>
      <c r="Q33" s="54">
        <v>0.0</v>
      </c>
      <c r="R33" s="55">
        <v>20800.0</v>
      </c>
      <c r="S33" s="54">
        <v>0.0</v>
      </c>
      <c r="T33" s="54">
        <v>0.0</v>
      </c>
      <c r="U33" s="55">
        <v>19200.0</v>
      </c>
      <c r="V33" s="54">
        <v>0.0</v>
      </c>
      <c r="W33" s="54">
        <v>0.0</v>
      </c>
      <c r="X33" s="55">
        <v>18280.0</v>
      </c>
      <c r="Y33" s="54">
        <v>0.0</v>
      </c>
      <c r="Z33" s="54">
        <v>0.0</v>
      </c>
      <c r="AA33" s="55">
        <v>26190.0</v>
      </c>
      <c r="AB33" s="54">
        <v>0.0</v>
      </c>
      <c r="AC33" s="54">
        <v>0.0</v>
      </c>
      <c r="AD33" s="55">
        <v>13730.0</v>
      </c>
      <c r="AE33" s="54">
        <v>0.0</v>
      </c>
      <c r="AF33" s="54">
        <v>0.0</v>
      </c>
      <c r="AG33" s="55">
        <v>20720.0</v>
      </c>
      <c r="AH33" s="54">
        <v>0.0</v>
      </c>
      <c r="AI33" s="54">
        <v>0.0</v>
      </c>
      <c r="AJ33" s="55">
        <v>15030.0</v>
      </c>
      <c r="AK33" s="54">
        <v>0.0</v>
      </c>
      <c r="AL33" s="54">
        <v>0.0</v>
      </c>
      <c r="AM33" s="55">
        <v>20050.0</v>
      </c>
      <c r="AN33" s="54">
        <v>0.0</v>
      </c>
      <c r="AO33" s="54">
        <v>0.0</v>
      </c>
      <c r="AP33" s="55" t="str">
        <f t="shared" ref="AP33:AR33" si="29">F33+I33+L33+O33+R33+U33+X33+AA33+AD33+AG33+AJ33+AM33</f>
        <v>230,962</v>
      </c>
      <c r="AQ33" s="54" t="str">
        <f t="shared" si="29"/>
        <v>0</v>
      </c>
      <c r="AR33" s="55" t="str">
        <f t="shared" si="29"/>
        <v>0</v>
      </c>
    </row>
    <row r="34" ht="15.75" customHeight="1">
      <c r="A34" s="21">
        <v>30.0</v>
      </c>
      <c r="B34" s="42" t="s">
        <v>58</v>
      </c>
      <c r="C34" s="42" t="s">
        <v>28</v>
      </c>
      <c r="D34" s="43">
        <v>23.0</v>
      </c>
      <c r="E34" s="43">
        <v>9.0</v>
      </c>
      <c r="F34" s="43">
        <v>715.0</v>
      </c>
      <c r="G34" s="43">
        <v>0.0</v>
      </c>
      <c r="H34" s="43">
        <v>0.0</v>
      </c>
      <c r="I34" s="43">
        <v>719.0</v>
      </c>
      <c r="J34" s="43">
        <v>0.0</v>
      </c>
      <c r="K34" s="43">
        <v>0.0</v>
      </c>
      <c r="L34" s="43">
        <v>998.0</v>
      </c>
      <c r="M34" s="43">
        <v>0.0</v>
      </c>
      <c r="N34" s="43">
        <v>0.0</v>
      </c>
      <c r="O34" s="43">
        <v>0.0</v>
      </c>
      <c r="P34" s="43">
        <v>0.0</v>
      </c>
      <c r="Q34" s="43">
        <v>0.0</v>
      </c>
      <c r="R34" s="43">
        <v>863.0</v>
      </c>
      <c r="S34" s="43">
        <v>0.0</v>
      </c>
      <c r="T34" s="43">
        <v>0.0</v>
      </c>
      <c r="U34" s="44">
        <v>1459.0</v>
      </c>
      <c r="V34" s="43">
        <v>0.0</v>
      </c>
      <c r="W34" s="43">
        <v>0.0</v>
      </c>
      <c r="X34" s="44">
        <v>1110.0</v>
      </c>
      <c r="Y34" s="43">
        <v>0.0</v>
      </c>
      <c r="Z34" s="43">
        <v>0.0</v>
      </c>
      <c r="AA34" s="43">
        <v>624.0</v>
      </c>
      <c r="AB34" s="43">
        <v>0.0</v>
      </c>
      <c r="AC34" s="43">
        <v>0.0</v>
      </c>
      <c r="AD34" s="43">
        <v>886.0</v>
      </c>
      <c r="AE34" s="43">
        <v>0.0</v>
      </c>
      <c r="AF34" s="43">
        <v>0.0</v>
      </c>
      <c r="AG34" s="44">
        <v>1007.0</v>
      </c>
      <c r="AH34" s="43">
        <v>0.0</v>
      </c>
      <c r="AI34" s="43">
        <v>0.0</v>
      </c>
      <c r="AJ34" s="44">
        <v>1034.0</v>
      </c>
      <c r="AK34" s="43">
        <v>0.0</v>
      </c>
      <c r="AL34" s="43">
        <v>0.0</v>
      </c>
      <c r="AM34" s="44">
        <v>1532.0</v>
      </c>
      <c r="AN34" s="43">
        <v>0.0</v>
      </c>
      <c r="AO34" s="43">
        <v>0.0</v>
      </c>
      <c r="AP34" s="44" t="str">
        <f t="shared" ref="AP34:AR34" si="30">F34+I34+L34+O34+R34+U34+X34+AA34+AD34+AG34+AJ34+AM34</f>
        <v>10,947</v>
      </c>
      <c r="AQ34" s="43" t="str">
        <f t="shared" si="30"/>
        <v>0</v>
      </c>
      <c r="AR34" s="44" t="str">
        <f t="shared" si="30"/>
        <v>0</v>
      </c>
    </row>
    <row r="35" ht="15.75" customHeight="1">
      <c r="A35" s="21">
        <v>31.0</v>
      </c>
      <c r="B35" s="21" t="s">
        <v>59</v>
      </c>
      <c r="C35" s="21" t="s">
        <v>97</v>
      </c>
      <c r="D35" s="22">
        <v>5.0</v>
      </c>
      <c r="E35" s="22">
        <v>2.0</v>
      </c>
      <c r="F35" s="32">
        <v>5930.0</v>
      </c>
      <c r="G35" s="22">
        <v>0.0</v>
      </c>
      <c r="H35" s="22">
        <v>0.0</v>
      </c>
      <c r="I35" s="32">
        <v>4496.0</v>
      </c>
      <c r="J35" s="22">
        <v>0.0</v>
      </c>
      <c r="K35" s="22">
        <v>0.0</v>
      </c>
      <c r="L35" s="32">
        <v>5483.0</v>
      </c>
      <c r="M35" s="22">
        <v>0.0</v>
      </c>
      <c r="N35" s="32">
        <v>6.6425E7</v>
      </c>
      <c r="O35" s="32">
        <v>2412.0</v>
      </c>
      <c r="P35" s="22">
        <v>0.0</v>
      </c>
      <c r="Q35" s="22">
        <v>0.0</v>
      </c>
      <c r="R35" s="32">
        <v>14387.0</v>
      </c>
      <c r="S35" s="22">
        <v>0.0</v>
      </c>
      <c r="T35" s="22">
        <v>0.0</v>
      </c>
      <c r="U35" s="22">
        <v>944.0</v>
      </c>
      <c r="V35" s="22">
        <v>0.0</v>
      </c>
      <c r="W35" s="32">
        <v>5.79625E7</v>
      </c>
      <c r="X35" s="32">
        <v>5637.0</v>
      </c>
      <c r="Y35" s="22">
        <v>0.0</v>
      </c>
      <c r="Z35" s="32">
        <v>4.879E7</v>
      </c>
      <c r="AA35" s="32">
        <v>2241.0</v>
      </c>
      <c r="AB35" s="22">
        <v>0.0</v>
      </c>
      <c r="AC35" s="32">
        <v>3.121E7</v>
      </c>
      <c r="AD35" s="32">
        <v>3219.0</v>
      </c>
      <c r="AE35" s="22">
        <v>0.0</v>
      </c>
      <c r="AF35" s="32">
        <v>5.779E7</v>
      </c>
      <c r="AG35" s="32">
        <v>3073.0</v>
      </c>
      <c r="AH35" s="22">
        <v>0.0</v>
      </c>
      <c r="AI35" s="32">
        <v>5.81125E7</v>
      </c>
      <c r="AJ35" s="32">
        <v>2053.0</v>
      </c>
      <c r="AK35" s="22">
        <v>0.0</v>
      </c>
      <c r="AL35" s="32">
        <v>3.7565E7</v>
      </c>
      <c r="AM35" s="32">
        <v>5924.0</v>
      </c>
      <c r="AN35" s="22">
        <v>0.0</v>
      </c>
      <c r="AO35" s="32">
        <v>9.958E7</v>
      </c>
      <c r="AP35" s="32" t="str">
        <f t="shared" ref="AP35:AR35" si="31">F35+I35+L35+O35+R35+U35+X35+AA35+AD35+AG35+AJ35+AM35</f>
        <v>55,799</v>
      </c>
      <c r="AQ35" s="22" t="str">
        <f t="shared" si="31"/>
        <v>0</v>
      </c>
      <c r="AR35" s="32" t="str">
        <f t="shared" si="31"/>
        <v>457,435,000</v>
      </c>
    </row>
    <row r="36" ht="15.75" customHeight="1">
      <c r="A36" s="21">
        <v>32.0</v>
      </c>
      <c r="B36" s="53" t="s">
        <v>60</v>
      </c>
      <c r="C36" s="53" t="s">
        <v>99</v>
      </c>
      <c r="D36" s="54">
        <v>15.0</v>
      </c>
      <c r="E36" s="54">
        <v>4.0</v>
      </c>
      <c r="F36" s="55">
        <v>15820.0</v>
      </c>
      <c r="G36" s="54">
        <v>0.0</v>
      </c>
      <c r="H36" s="55">
        <v>3.164E8</v>
      </c>
      <c r="I36" s="55">
        <v>10128.0</v>
      </c>
      <c r="J36" s="54">
        <v>0.0</v>
      </c>
      <c r="K36" s="55">
        <v>2.0256E8</v>
      </c>
      <c r="L36" s="55">
        <v>11488.0</v>
      </c>
      <c r="M36" s="54">
        <v>0.0</v>
      </c>
      <c r="N36" s="55">
        <v>2.2926E8</v>
      </c>
      <c r="O36" s="55">
        <v>3539.0</v>
      </c>
      <c r="P36" s="54">
        <v>0.0</v>
      </c>
      <c r="Q36" s="55">
        <v>7.078E7</v>
      </c>
      <c r="R36" s="55">
        <v>24204.0</v>
      </c>
      <c r="S36" s="54">
        <v>0.0</v>
      </c>
      <c r="T36" s="55">
        <v>4.8408E8</v>
      </c>
      <c r="U36" s="55">
        <v>18454.0</v>
      </c>
      <c r="V36" s="54">
        <v>0.0</v>
      </c>
      <c r="W36" s="55">
        <v>3.6908E8</v>
      </c>
      <c r="X36" s="55">
        <v>15158.0</v>
      </c>
      <c r="Y36" s="54">
        <v>47.0</v>
      </c>
      <c r="Z36" s="54">
        <v>0.0</v>
      </c>
      <c r="AA36" s="55">
        <v>7076.0</v>
      </c>
      <c r="AB36" s="54">
        <v>38.0</v>
      </c>
      <c r="AC36" s="54">
        <v>0.0</v>
      </c>
      <c r="AD36" s="55">
        <v>10564.0</v>
      </c>
      <c r="AE36" s="54">
        <v>83.0</v>
      </c>
      <c r="AF36" s="54">
        <v>0.0</v>
      </c>
      <c r="AG36" s="55">
        <v>13154.0</v>
      </c>
      <c r="AH36" s="54">
        <v>73.0</v>
      </c>
      <c r="AI36" s="54">
        <v>0.0</v>
      </c>
      <c r="AJ36" s="55">
        <v>9827.0</v>
      </c>
      <c r="AK36" s="54">
        <v>49.0</v>
      </c>
      <c r="AL36" s="54">
        <v>0.0</v>
      </c>
      <c r="AM36" s="55">
        <v>22996.0</v>
      </c>
      <c r="AN36" s="54">
        <v>41.0</v>
      </c>
      <c r="AO36" s="54">
        <v>0.0</v>
      </c>
      <c r="AP36" s="55" t="str">
        <f t="shared" ref="AP36:AR36" si="32">F36+I36+L36+O36+R36+U36+X36+AA36+AD36+AG36+AJ36+AM36</f>
        <v>162,408</v>
      </c>
      <c r="AQ36" s="54" t="str">
        <f t="shared" si="32"/>
        <v>331</v>
      </c>
      <c r="AR36" s="55" t="str">
        <f t="shared" si="32"/>
        <v>1,672,160,000</v>
      </c>
    </row>
    <row r="37" ht="15.75" customHeight="1">
      <c r="A37" s="21">
        <v>33.0</v>
      </c>
      <c r="B37" s="21" t="s">
        <v>61</v>
      </c>
      <c r="C37" s="21" t="s">
        <v>97</v>
      </c>
      <c r="D37" s="22">
        <v>27.0</v>
      </c>
      <c r="E37" s="22">
        <v>5.0</v>
      </c>
      <c r="F37" s="32">
        <v>1579.0</v>
      </c>
      <c r="G37" s="22">
        <v>0.0</v>
      </c>
      <c r="H37" s="32">
        <v>3.158E7</v>
      </c>
      <c r="I37" s="22">
        <v>968.0</v>
      </c>
      <c r="J37" s="22">
        <v>0.0</v>
      </c>
      <c r="K37" s="32">
        <v>1.936E7</v>
      </c>
      <c r="L37" s="32">
        <v>1115.0</v>
      </c>
      <c r="M37" s="22">
        <v>0.0</v>
      </c>
      <c r="N37" s="32">
        <v>2.23E7</v>
      </c>
      <c r="O37" s="22">
        <v>553.0</v>
      </c>
      <c r="P37" s="22">
        <v>0.0</v>
      </c>
      <c r="Q37" s="32">
        <v>1.106E7</v>
      </c>
      <c r="R37" s="22">
        <v>456.0</v>
      </c>
      <c r="S37" s="22">
        <v>0.0</v>
      </c>
      <c r="T37" s="32">
        <v>8.912E7</v>
      </c>
      <c r="U37" s="32">
        <v>2647.0</v>
      </c>
      <c r="V37" s="22">
        <v>0.0</v>
      </c>
      <c r="W37" s="32">
        <v>5.294E7</v>
      </c>
      <c r="X37" s="32">
        <v>2119.0</v>
      </c>
      <c r="Y37" s="22">
        <v>0.0</v>
      </c>
      <c r="Z37" s="22">
        <v>0.0</v>
      </c>
      <c r="AA37" s="32">
        <v>1228.0</v>
      </c>
      <c r="AB37" s="22">
        <v>0.0</v>
      </c>
      <c r="AC37" s="22">
        <v>0.0</v>
      </c>
      <c r="AD37" s="32">
        <v>1264.0</v>
      </c>
      <c r="AE37" s="22">
        <v>0.0</v>
      </c>
      <c r="AF37" s="22">
        <v>0.0</v>
      </c>
      <c r="AG37" s="32">
        <v>1616.0</v>
      </c>
      <c r="AH37" s="22">
        <v>0.0</v>
      </c>
      <c r="AI37" s="22">
        <v>0.0</v>
      </c>
      <c r="AJ37" s="32">
        <v>1103.0</v>
      </c>
      <c r="AK37" s="22">
        <v>0.0</v>
      </c>
      <c r="AL37" s="22">
        <v>0.0</v>
      </c>
      <c r="AM37" s="32">
        <v>1733.0</v>
      </c>
      <c r="AN37" s="22">
        <v>0.0</v>
      </c>
      <c r="AO37" s="22">
        <v>0.0</v>
      </c>
      <c r="AP37" s="32" t="str">
        <f t="shared" ref="AP37:AR37" si="33">F37+I37+L37+O37+R37+U37+X37+AA37+AD37+AG37+AJ37+AM37</f>
        <v>16,381</v>
      </c>
      <c r="AQ37" s="22" t="str">
        <f t="shared" si="33"/>
        <v>0</v>
      </c>
      <c r="AR37" s="32" t="str">
        <f t="shared" si="33"/>
        <v>226,360,000</v>
      </c>
    </row>
    <row r="38" ht="15.75" customHeight="1">
      <c r="A38" s="56">
        <v>34.0</v>
      </c>
      <c r="B38" s="56" t="s">
        <v>62</v>
      </c>
      <c r="C38" s="56" t="s">
        <v>99</v>
      </c>
      <c r="D38" s="57">
        <v>6.0</v>
      </c>
      <c r="E38" s="57">
        <v>0.0</v>
      </c>
      <c r="F38" s="58">
        <v>2113.0</v>
      </c>
      <c r="G38" s="57">
        <v>0.0</v>
      </c>
      <c r="H38" s="57">
        <v>0.0</v>
      </c>
      <c r="I38" s="58">
        <v>1969.0</v>
      </c>
      <c r="J38" s="57">
        <v>0.0</v>
      </c>
      <c r="K38" s="57">
        <v>0.0</v>
      </c>
      <c r="L38" s="58">
        <v>2779.0</v>
      </c>
      <c r="M38" s="57">
        <v>0.0</v>
      </c>
      <c r="N38" s="58">
        <v>2.8712E7</v>
      </c>
      <c r="O38" s="57">
        <v>680.0</v>
      </c>
      <c r="P38" s="57">
        <v>0.0</v>
      </c>
      <c r="Q38" s="57">
        <v>0.0</v>
      </c>
      <c r="R38" s="58">
        <v>3931.0</v>
      </c>
      <c r="S38" s="57">
        <v>0.0</v>
      </c>
      <c r="T38" s="57">
        <v>0.0</v>
      </c>
      <c r="U38" s="58">
        <v>4435.0</v>
      </c>
      <c r="V38" s="57">
        <v>0.0</v>
      </c>
      <c r="W38" s="58">
        <v>1190000.0</v>
      </c>
      <c r="X38" s="58">
        <v>2015.0</v>
      </c>
      <c r="Y38" s="57">
        <v>0.0</v>
      </c>
      <c r="Z38" s="58">
        <v>1.1015E7</v>
      </c>
      <c r="AA38" s="58">
        <v>1549.0</v>
      </c>
      <c r="AB38" s="57">
        <v>0.0</v>
      </c>
      <c r="AC38" s="58">
        <v>9735000.0</v>
      </c>
      <c r="AD38" s="58">
        <v>2428.0</v>
      </c>
      <c r="AE38" s="57">
        <v>0.0</v>
      </c>
      <c r="AF38" s="58">
        <v>1.3915E7</v>
      </c>
      <c r="AG38" s="58">
        <v>1989.0</v>
      </c>
      <c r="AH38" s="57">
        <v>0.0</v>
      </c>
      <c r="AI38" s="58">
        <v>1.2165E7</v>
      </c>
      <c r="AJ38" s="58">
        <v>2257.0</v>
      </c>
      <c r="AK38" s="57">
        <v>0.0</v>
      </c>
      <c r="AL38" s="58">
        <v>1.349E7</v>
      </c>
      <c r="AM38" s="58">
        <v>2702.0</v>
      </c>
      <c r="AN38" s="57">
        <v>0.0</v>
      </c>
      <c r="AO38" s="58">
        <v>1.579E7</v>
      </c>
      <c r="AP38" s="58" t="str">
        <f t="shared" ref="AP38:AR38" si="34">F38+I38+L38+O38+R38+U38+X38+AA38+AD38+AG38+AJ38+AM38</f>
        <v>28,847</v>
      </c>
      <c r="AQ38" s="57" t="str">
        <f t="shared" si="34"/>
        <v>0</v>
      </c>
      <c r="AR38" s="58" t="str">
        <f t="shared" si="34"/>
        <v>106,012,000</v>
      </c>
    </row>
    <row r="39" ht="15.75" customHeight="1">
      <c r="A39" s="21">
        <v>35.0</v>
      </c>
      <c r="B39" s="21" t="s">
        <v>105</v>
      </c>
      <c r="C39" s="21" t="s">
        <v>97</v>
      </c>
      <c r="D39" s="22">
        <v>6.0</v>
      </c>
      <c r="E39" s="22">
        <v>1.0</v>
      </c>
      <c r="F39" s="32">
        <v>14498.0</v>
      </c>
      <c r="G39" s="22">
        <v>0.0</v>
      </c>
      <c r="H39" s="22">
        <v>0.0</v>
      </c>
      <c r="I39" s="32">
        <v>9044.0</v>
      </c>
      <c r="J39" s="22">
        <v>0.0</v>
      </c>
      <c r="K39" s="22">
        <v>0.0</v>
      </c>
      <c r="L39" s="32">
        <v>10443.0</v>
      </c>
      <c r="M39" s="22">
        <v>0.0</v>
      </c>
      <c r="N39" s="32">
        <v>6.2173E7</v>
      </c>
      <c r="O39" s="32">
        <v>7164.0</v>
      </c>
      <c r="P39" s="22">
        <v>0.0</v>
      </c>
      <c r="Q39" s="22">
        <v>0.0</v>
      </c>
      <c r="R39" s="32">
        <v>20949.0</v>
      </c>
      <c r="S39" s="22">
        <v>0.0</v>
      </c>
      <c r="T39" s="22">
        <v>0.0</v>
      </c>
      <c r="U39" s="32">
        <v>18331.0</v>
      </c>
      <c r="V39" s="22">
        <v>0.0</v>
      </c>
      <c r="W39" s="32">
        <v>1.06E7</v>
      </c>
      <c r="X39" s="32">
        <v>14328.0</v>
      </c>
      <c r="Y39" s="22">
        <v>0.0</v>
      </c>
      <c r="Z39" s="32">
        <v>8.10025E7</v>
      </c>
      <c r="AA39" s="32">
        <v>11217.0</v>
      </c>
      <c r="AB39" s="22">
        <v>0.0</v>
      </c>
      <c r="AC39" s="32">
        <v>7.086E7</v>
      </c>
      <c r="AD39" s="32">
        <v>11006.0</v>
      </c>
      <c r="AE39" s="22">
        <v>0.0</v>
      </c>
      <c r="AF39" s="32">
        <v>6.7575E7</v>
      </c>
      <c r="AG39" s="32">
        <v>9833.0</v>
      </c>
      <c r="AH39" s="22">
        <v>0.0</v>
      </c>
      <c r="AI39" s="32">
        <v>6.54775E7</v>
      </c>
      <c r="AJ39" s="32">
        <v>5976.0</v>
      </c>
      <c r="AK39" s="22">
        <v>0.0</v>
      </c>
      <c r="AL39" s="32">
        <v>3.74825E7</v>
      </c>
      <c r="AM39" s="32">
        <v>9651.0</v>
      </c>
      <c r="AN39" s="22">
        <v>0.0</v>
      </c>
      <c r="AO39" s="32">
        <v>5.69625E7</v>
      </c>
      <c r="AP39" s="32" t="str">
        <f t="shared" ref="AP39:AR39" si="35">F39+I39+L39+O39+R39+U39+X39+AA39+AD39+AG39+AJ39+AM39</f>
        <v>142,440</v>
      </c>
      <c r="AQ39" s="22" t="str">
        <f t="shared" si="35"/>
        <v>0</v>
      </c>
      <c r="AR39" s="32" t="str">
        <f t="shared" si="35"/>
        <v>452,133,000</v>
      </c>
    </row>
    <row r="40" ht="15.75" customHeight="1">
      <c r="A40" s="21">
        <v>36.0</v>
      </c>
      <c r="B40" s="42" t="s">
        <v>106</v>
      </c>
      <c r="C40" s="42" t="s">
        <v>28</v>
      </c>
      <c r="D40" s="43">
        <v>5.0</v>
      </c>
      <c r="E40" s="43">
        <v>2.0</v>
      </c>
      <c r="F40" s="43">
        <v>0.0</v>
      </c>
      <c r="G40" s="43">
        <v>0.0</v>
      </c>
      <c r="H40" s="43">
        <v>0.0</v>
      </c>
      <c r="I40" s="43">
        <v>0.0</v>
      </c>
      <c r="J40" s="43">
        <v>0.0</v>
      </c>
      <c r="K40" s="43">
        <v>0.0</v>
      </c>
      <c r="L40" s="43">
        <v>0.0</v>
      </c>
      <c r="M40" s="43">
        <v>0.0</v>
      </c>
      <c r="N40" s="43">
        <v>0.0</v>
      </c>
      <c r="O40" s="43">
        <v>0.0</v>
      </c>
      <c r="P40" s="43">
        <v>0.0</v>
      </c>
      <c r="Q40" s="43">
        <v>0.0</v>
      </c>
      <c r="R40" s="44">
        <v>1074.0</v>
      </c>
      <c r="S40" s="43">
        <v>0.0</v>
      </c>
      <c r="T40" s="43">
        <v>0.0</v>
      </c>
      <c r="U40" s="44">
        <v>1171.0</v>
      </c>
      <c r="V40" s="43">
        <v>12.0</v>
      </c>
      <c r="W40" s="43">
        <v>0.0</v>
      </c>
      <c r="X40" s="43">
        <v>681.0</v>
      </c>
      <c r="Y40" s="43">
        <v>0.0</v>
      </c>
      <c r="Z40" s="44">
        <v>1.0215E7</v>
      </c>
      <c r="AA40" s="43">
        <v>760.0</v>
      </c>
      <c r="AB40" s="43">
        <v>0.0</v>
      </c>
      <c r="AC40" s="44">
        <v>1.14E7</v>
      </c>
      <c r="AD40" s="43">
        <v>761.0</v>
      </c>
      <c r="AE40" s="43">
        <v>0.0</v>
      </c>
      <c r="AF40" s="44">
        <v>1.1415E7</v>
      </c>
      <c r="AG40" s="43">
        <v>583.0</v>
      </c>
      <c r="AH40" s="43">
        <v>0.0</v>
      </c>
      <c r="AI40" s="44">
        <v>8745000.0</v>
      </c>
      <c r="AJ40" s="43">
        <v>149.0</v>
      </c>
      <c r="AK40" s="43">
        <v>0.0</v>
      </c>
      <c r="AL40" s="44">
        <v>2235000.0</v>
      </c>
      <c r="AM40" s="43">
        <v>125.0</v>
      </c>
      <c r="AN40" s="43">
        <v>0.0</v>
      </c>
      <c r="AO40" s="44">
        <v>1875000.0</v>
      </c>
      <c r="AP40" s="44" t="str">
        <f t="shared" ref="AP40:AR40" si="36">F40+I40+L40+O40+R40+U40+X40+AA40+AD40+AG40+AJ40+AM40</f>
        <v>5,304</v>
      </c>
      <c r="AQ40" s="43" t="str">
        <f t="shared" si="36"/>
        <v>12</v>
      </c>
      <c r="AR40" s="44" t="str">
        <f t="shared" si="36"/>
        <v>45,885,000</v>
      </c>
    </row>
    <row r="41" ht="15.75" customHeight="1">
      <c r="A41" s="21">
        <v>37.0</v>
      </c>
      <c r="B41" s="49" t="s">
        <v>64</v>
      </c>
      <c r="C41" s="49" t="s">
        <v>100</v>
      </c>
      <c r="D41" s="50">
        <v>1306.0</v>
      </c>
      <c r="E41" s="50">
        <v>1720.0</v>
      </c>
      <c r="F41" s="50">
        <v>0.0</v>
      </c>
      <c r="G41" s="50">
        <v>0.0</v>
      </c>
      <c r="H41" s="50">
        <v>0.0</v>
      </c>
      <c r="I41" s="50">
        <v>0.0</v>
      </c>
      <c r="J41" s="50">
        <v>0.0</v>
      </c>
      <c r="K41" s="50">
        <v>0.0</v>
      </c>
      <c r="L41" s="50">
        <v>0.0</v>
      </c>
      <c r="M41" s="50">
        <v>0.0</v>
      </c>
      <c r="N41" s="50">
        <v>0.0</v>
      </c>
      <c r="O41" s="50">
        <v>0.0</v>
      </c>
      <c r="P41" s="50">
        <v>0.0</v>
      </c>
      <c r="Q41" s="50">
        <v>0.0</v>
      </c>
      <c r="R41" s="50">
        <v>0.0</v>
      </c>
      <c r="S41" s="50">
        <v>0.0</v>
      </c>
      <c r="T41" s="50">
        <v>0.0</v>
      </c>
      <c r="U41" s="50">
        <v>0.0</v>
      </c>
      <c r="V41" s="50">
        <v>0.0</v>
      </c>
      <c r="W41" s="50">
        <v>0.0</v>
      </c>
      <c r="X41" s="50">
        <v>0.0</v>
      </c>
      <c r="Y41" s="50">
        <v>0.0</v>
      </c>
      <c r="Z41" s="50">
        <v>0.0</v>
      </c>
      <c r="AA41" s="50">
        <v>0.0</v>
      </c>
      <c r="AB41" s="50">
        <v>0.0</v>
      </c>
      <c r="AC41" s="50">
        <v>0.0</v>
      </c>
      <c r="AD41" s="50">
        <v>0.0</v>
      </c>
      <c r="AE41" s="50">
        <v>0.0</v>
      </c>
      <c r="AF41" s="50">
        <v>0.0</v>
      </c>
      <c r="AG41" s="50">
        <v>0.0</v>
      </c>
      <c r="AH41" s="50">
        <v>0.0</v>
      </c>
      <c r="AI41" s="50">
        <v>0.0</v>
      </c>
      <c r="AJ41" s="50">
        <v>0.0</v>
      </c>
      <c r="AK41" s="50">
        <v>0.0</v>
      </c>
      <c r="AL41" s="50">
        <v>0.0</v>
      </c>
      <c r="AM41" s="50">
        <v>0.0</v>
      </c>
      <c r="AN41" s="50">
        <v>0.0</v>
      </c>
      <c r="AO41" s="50">
        <v>0.0</v>
      </c>
      <c r="AP41" s="51" t="str">
        <f t="shared" ref="AP41:AR41" si="37">F41+I41+L41+O41+R41+U41+X41+AA41+AD41+AG41+AJ41+AM41</f>
        <v>0</v>
      </c>
      <c r="AQ41" s="50" t="str">
        <f t="shared" si="37"/>
        <v>0</v>
      </c>
      <c r="AR41" s="51" t="str">
        <f t="shared" si="37"/>
        <v>0</v>
      </c>
    </row>
    <row r="42" ht="15.75" customHeight="1">
      <c r="A42" s="21">
        <v>38.0</v>
      </c>
      <c r="B42" s="21" t="s">
        <v>65</v>
      </c>
      <c r="C42" s="21" t="s">
        <v>97</v>
      </c>
      <c r="D42" s="22">
        <v>282.0</v>
      </c>
      <c r="E42" s="22">
        <v>117.0</v>
      </c>
      <c r="F42" s="32">
        <v>14717.0</v>
      </c>
      <c r="G42" s="22">
        <v>0.0</v>
      </c>
      <c r="H42" s="32">
        <v>1.434181395E9</v>
      </c>
      <c r="I42" s="32">
        <v>10984.0</v>
      </c>
      <c r="J42" s="22">
        <v>0.0</v>
      </c>
      <c r="K42" s="22">
        <v>0.0</v>
      </c>
      <c r="L42" s="32">
        <v>14221.0</v>
      </c>
      <c r="M42" s="22">
        <v>0.0</v>
      </c>
      <c r="N42" s="32">
        <v>1.264749569E9</v>
      </c>
      <c r="O42" s="22">
        <v>854.0</v>
      </c>
      <c r="P42" s="22">
        <v>0.0</v>
      </c>
      <c r="Q42" s="32">
        <v>1.00844222E8</v>
      </c>
      <c r="R42" s="32">
        <v>21983.0</v>
      </c>
      <c r="S42" s="22">
        <v>0.0</v>
      </c>
      <c r="T42" s="32">
        <v>2.307410267E9</v>
      </c>
      <c r="U42" s="32">
        <v>21773.0</v>
      </c>
      <c r="V42" s="22">
        <v>0.0</v>
      </c>
      <c r="W42" s="32">
        <v>2.047752418E9</v>
      </c>
      <c r="X42" s="32">
        <v>21773.0</v>
      </c>
      <c r="Y42" s="22">
        <v>0.0</v>
      </c>
      <c r="Z42" s="32">
        <v>2.047752418E9</v>
      </c>
      <c r="AA42" s="32">
        <v>4865.0</v>
      </c>
      <c r="AB42" s="22">
        <v>0.0</v>
      </c>
      <c r="AC42" s="32">
        <v>5.5847375E8</v>
      </c>
      <c r="AD42" s="32">
        <v>5209.0</v>
      </c>
      <c r="AE42" s="22">
        <v>0.0</v>
      </c>
      <c r="AF42" s="32">
        <v>5.431034E8</v>
      </c>
      <c r="AG42" s="32">
        <v>6568.0</v>
      </c>
      <c r="AH42" s="22">
        <v>0.0</v>
      </c>
      <c r="AI42" s="32">
        <v>7.33012413E8</v>
      </c>
      <c r="AJ42" s="32">
        <v>6559.0</v>
      </c>
      <c r="AK42" s="22">
        <v>0.0</v>
      </c>
      <c r="AL42" s="32">
        <v>6.72214113E8</v>
      </c>
      <c r="AM42" s="32">
        <v>20832.0</v>
      </c>
      <c r="AN42" s="22">
        <v>0.0</v>
      </c>
      <c r="AO42" s="32">
        <v>2.36582915E9</v>
      </c>
      <c r="AP42" s="32" t="str">
        <f t="shared" ref="AP42:AR42" si="38">F42+I42+L42+O42+R42+U42+X42+AA42+AD42+AG42+AJ42+AM42</f>
        <v>150,338</v>
      </c>
      <c r="AQ42" s="22" t="str">
        <f t="shared" si="38"/>
        <v>0</v>
      </c>
      <c r="AR42" s="32" t="str">
        <f t="shared" si="38"/>
        <v>14,075,323,115</v>
      </c>
    </row>
    <row r="43" ht="15.75" customHeight="1">
      <c r="A43" s="21">
        <v>39.0</v>
      </c>
      <c r="B43" s="21" t="s">
        <v>66</v>
      </c>
      <c r="C43" s="21" t="s">
        <v>97</v>
      </c>
      <c r="D43" s="22">
        <v>5.0</v>
      </c>
      <c r="E43" s="22">
        <v>6.0</v>
      </c>
      <c r="F43" s="32">
        <v>2318.0</v>
      </c>
      <c r="G43" s="22">
        <v>0.0</v>
      </c>
      <c r="H43" s="32">
        <v>5.795E7</v>
      </c>
      <c r="I43" s="32">
        <v>1546.0</v>
      </c>
      <c r="J43" s="22">
        <v>0.0</v>
      </c>
      <c r="K43" s="32">
        <v>38650.0</v>
      </c>
      <c r="L43" s="32">
        <v>2157.0</v>
      </c>
      <c r="M43" s="22">
        <v>0.0</v>
      </c>
      <c r="N43" s="32">
        <v>53925.0</v>
      </c>
      <c r="O43" s="22">
        <v>264.0</v>
      </c>
      <c r="P43" s="22">
        <v>0.0</v>
      </c>
      <c r="Q43" s="32">
        <v>6600000.0</v>
      </c>
      <c r="R43" s="32">
        <v>3134.0</v>
      </c>
      <c r="S43" s="22">
        <v>0.0</v>
      </c>
      <c r="T43" s="32">
        <v>7.835E7</v>
      </c>
      <c r="U43" s="32">
        <v>1949.0</v>
      </c>
      <c r="V43" s="22">
        <v>0.0</v>
      </c>
      <c r="W43" s="32">
        <v>4.8725E7</v>
      </c>
      <c r="X43" s="22">
        <v>0.0</v>
      </c>
      <c r="Y43" s="22">
        <v>0.0</v>
      </c>
      <c r="Z43" s="22">
        <v>0.0</v>
      </c>
      <c r="AA43" s="22">
        <v>337.0</v>
      </c>
      <c r="AB43" s="22">
        <v>0.0</v>
      </c>
      <c r="AC43" s="22">
        <v>0.0</v>
      </c>
      <c r="AD43" s="22">
        <v>413.0</v>
      </c>
      <c r="AE43" s="22">
        <v>0.0</v>
      </c>
      <c r="AF43" s="22">
        <v>0.0</v>
      </c>
      <c r="AG43" s="22">
        <v>499.0</v>
      </c>
      <c r="AH43" s="22">
        <v>0.0</v>
      </c>
      <c r="AI43" s="22">
        <v>0.0</v>
      </c>
      <c r="AJ43" s="22">
        <v>414.0</v>
      </c>
      <c r="AK43" s="22">
        <v>0.0</v>
      </c>
      <c r="AL43" s="22">
        <v>0.0</v>
      </c>
      <c r="AM43" s="22">
        <v>951.0</v>
      </c>
      <c r="AN43" s="22">
        <v>0.0</v>
      </c>
      <c r="AO43" s="22">
        <v>0.0</v>
      </c>
      <c r="AP43" s="32" t="str">
        <f t="shared" ref="AP43:AR43" si="39">F43+I43+L43+O43+R43+U43+X43+AA43+AD43+AG43+AJ43+AM43</f>
        <v>13,982</v>
      </c>
      <c r="AQ43" s="22" t="str">
        <f t="shared" si="39"/>
        <v>0</v>
      </c>
      <c r="AR43" s="32" t="str">
        <f t="shared" si="39"/>
        <v>191,717,575</v>
      </c>
    </row>
    <row r="44" ht="15.75" customHeight="1">
      <c r="A44" s="21">
        <v>40.0</v>
      </c>
      <c r="B44" s="21" t="s">
        <v>68</v>
      </c>
      <c r="C44" s="21" t="s">
        <v>97</v>
      </c>
      <c r="D44" s="22">
        <v>47.0</v>
      </c>
      <c r="E44" s="22">
        <v>30.0</v>
      </c>
      <c r="F44" s="32">
        <v>11953.0</v>
      </c>
      <c r="G44" s="22">
        <v>0.0</v>
      </c>
      <c r="H44" s="32">
        <v>2.3906E8</v>
      </c>
      <c r="I44" s="32">
        <v>9048.0</v>
      </c>
      <c r="J44" s="22">
        <v>0.0</v>
      </c>
      <c r="K44" s="32">
        <v>1.8096E8</v>
      </c>
      <c r="L44" s="32">
        <v>10008.0</v>
      </c>
      <c r="M44" s="22">
        <v>0.0</v>
      </c>
      <c r="N44" s="32">
        <v>2.0016E8</v>
      </c>
      <c r="O44" s="32">
        <v>3310.0</v>
      </c>
      <c r="P44" s="22">
        <v>0.0</v>
      </c>
      <c r="Q44" s="32">
        <v>6.62E7</v>
      </c>
      <c r="R44" s="32">
        <v>17310.0</v>
      </c>
      <c r="S44" s="22">
        <v>0.0</v>
      </c>
      <c r="T44" s="32">
        <v>3.462E7</v>
      </c>
      <c r="U44" s="32">
        <v>14370.0</v>
      </c>
      <c r="V44" s="22">
        <v>0.0</v>
      </c>
      <c r="W44" s="32">
        <v>2.874E8</v>
      </c>
      <c r="X44" s="32">
        <v>19054.0</v>
      </c>
      <c r="Y44" s="22">
        <v>0.0</v>
      </c>
      <c r="Z44" s="32">
        <v>4.9422E8</v>
      </c>
      <c r="AA44" s="32">
        <v>12446.0</v>
      </c>
      <c r="AB44" s="22">
        <v>0.0</v>
      </c>
      <c r="AC44" s="32">
        <v>3.2735E8</v>
      </c>
      <c r="AD44" s="32">
        <v>14253.0</v>
      </c>
      <c r="AE44" s="22">
        <v>0.0</v>
      </c>
      <c r="AF44" s="32">
        <v>3.7381E8</v>
      </c>
      <c r="AG44" s="32">
        <v>12430.0</v>
      </c>
      <c r="AH44" s="22">
        <v>4.0</v>
      </c>
      <c r="AI44" s="32">
        <v>3.2705E8</v>
      </c>
      <c r="AJ44" s="32">
        <v>13696.0</v>
      </c>
      <c r="AK44" s="22">
        <v>6.0</v>
      </c>
      <c r="AL44" s="32">
        <v>3.6028E8</v>
      </c>
      <c r="AM44" s="32">
        <v>27206.0</v>
      </c>
      <c r="AN44" s="22">
        <v>2.0</v>
      </c>
      <c r="AO44" s="32">
        <v>7.1856E8</v>
      </c>
      <c r="AP44" s="32" t="str">
        <f t="shared" ref="AP44:AR44" si="40">F44+I44+L44+O44+R44+U44+X44+AA44+AD44+AG44+AJ44+AM44</f>
        <v>165,084</v>
      </c>
      <c r="AQ44" s="22" t="str">
        <f t="shared" si="40"/>
        <v>12</v>
      </c>
      <c r="AR44" s="32" t="str">
        <f t="shared" si="40"/>
        <v>3,609,670,000</v>
      </c>
    </row>
    <row r="45" ht="15.75" customHeight="1">
      <c r="A45" s="21">
        <v>41.0</v>
      </c>
      <c r="B45" s="21" t="s">
        <v>69</v>
      </c>
      <c r="C45" s="21" t="s">
        <v>97</v>
      </c>
      <c r="D45" s="22">
        <v>7.0</v>
      </c>
      <c r="E45" s="22">
        <v>5.0</v>
      </c>
      <c r="F45" s="32">
        <v>1240.0</v>
      </c>
      <c r="G45" s="22">
        <v>0.0</v>
      </c>
      <c r="H45" s="32">
        <v>1.3036E7</v>
      </c>
      <c r="I45" s="32">
        <v>1680.0</v>
      </c>
      <c r="J45" s="22">
        <v>0.0</v>
      </c>
      <c r="K45" s="32">
        <v>1.769E7</v>
      </c>
      <c r="L45" s="32">
        <v>2448.0</v>
      </c>
      <c r="M45" s="22">
        <v>0.0</v>
      </c>
      <c r="N45" s="32">
        <v>2.5627E7</v>
      </c>
      <c r="O45" s="22">
        <v>180.0</v>
      </c>
      <c r="P45" s="22">
        <v>0.0</v>
      </c>
      <c r="Q45" s="32">
        <v>1928000.0</v>
      </c>
      <c r="R45" s="32">
        <v>2965.0</v>
      </c>
      <c r="S45" s="22">
        <v>0.0</v>
      </c>
      <c r="T45" s="32">
        <v>3.1162E7</v>
      </c>
      <c r="U45" s="32">
        <v>3485.0</v>
      </c>
      <c r="V45" s="22">
        <v>0.0</v>
      </c>
      <c r="W45" s="32">
        <v>3.686E7</v>
      </c>
      <c r="X45" s="22">
        <v>548.0</v>
      </c>
      <c r="Y45" s="22">
        <v>0.0</v>
      </c>
      <c r="Z45" s="32">
        <v>5900000.0</v>
      </c>
      <c r="AA45" s="22">
        <v>280.0</v>
      </c>
      <c r="AB45" s="22">
        <v>0.0</v>
      </c>
      <c r="AC45" s="32">
        <v>3036000.0</v>
      </c>
      <c r="AD45" s="32">
        <v>1240.0</v>
      </c>
      <c r="AE45" s="22">
        <v>0.0</v>
      </c>
      <c r="AF45" s="32">
        <v>1.345E7</v>
      </c>
      <c r="AG45" s="32">
        <v>2560.0</v>
      </c>
      <c r="AH45" s="22">
        <v>0.0</v>
      </c>
      <c r="AI45" s="32">
        <v>2.689E7</v>
      </c>
      <c r="AJ45" s="32">
        <v>2965.0</v>
      </c>
      <c r="AK45" s="22">
        <v>0.0</v>
      </c>
      <c r="AL45" s="32">
        <v>3.116E7</v>
      </c>
      <c r="AM45" s="32">
        <v>3289.0</v>
      </c>
      <c r="AN45" s="22">
        <v>0.0</v>
      </c>
      <c r="AO45" s="32">
        <v>3.4728E7</v>
      </c>
      <c r="AP45" s="32" t="str">
        <f t="shared" ref="AP45:AR45" si="41">F45+I45+L45+O45+R45+U45+X45+AA45+AD45+AG45+AJ45+AM45</f>
        <v>22,880</v>
      </c>
      <c r="AQ45" s="22" t="str">
        <f t="shared" si="41"/>
        <v>0</v>
      </c>
      <c r="AR45" s="32" t="str">
        <f t="shared" si="41"/>
        <v>241,467,000</v>
      </c>
    </row>
    <row r="46" ht="15.75" customHeight="1">
      <c r="A46" s="21">
        <v>42.0</v>
      </c>
      <c r="B46" s="21" t="s">
        <v>107</v>
      </c>
      <c r="C46" s="21" t="s">
        <v>97</v>
      </c>
      <c r="D46" s="22">
        <v>25.0</v>
      </c>
      <c r="E46" s="22">
        <v>7.0</v>
      </c>
      <c r="F46" s="32">
        <v>10824.0</v>
      </c>
      <c r="G46" s="22">
        <v>0.0</v>
      </c>
      <c r="H46" s="32">
        <v>2.1648E8</v>
      </c>
      <c r="I46" s="32">
        <v>6374.0</v>
      </c>
      <c r="J46" s="22">
        <v>0.0</v>
      </c>
      <c r="K46" s="32">
        <v>1.2748E8</v>
      </c>
      <c r="L46" s="32">
        <v>5318.0</v>
      </c>
      <c r="M46" s="22">
        <v>0.0</v>
      </c>
      <c r="N46" s="32">
        <v>1.0636E8</v>
      </c>
      <c r="O46" s="32">
        <v>1362.0</v>
      </c>
      <c r="P46" s="22">
        <v>0.0</v>
      </c>
      <c r="Q46" s="32">
        <v>2.724E7</v>
      </c>
      <c r="R46" s="32">
        <v>18717.0</v>
      </c>
      <c r="S46" s="22">
        <v>0.0</v>
      </c>
      <c r="T46" s="32">
        <v>3.7434E8</v>
      </c>
      <c r="U46" s="32">
        <v>9332.0</v>
      </c>
      <c r="V46" s="22">
        <v>0.0</v>
      </c>
      <c r="W46" s="32">
        <v>1.8664E8</v>
      </c>
      <c r="X46" s="22">
        <v>108.0</v>
      </c>
      <c r="Y46" s="22">
        <v>0.0</v>
      </c>
      <c r="Z46" s="32">
        <v>2467000.0</v>
      </c>
      <c r="AA46" s="22">
        <v>56.0</v>
      </c>
      <c r="AB46" s="22">
        <v>0.0</v>
      </c>
      <c r="AC46" s="32">
        <v>1349000.0</v>
      </c>
      <c r="AD46" s="22">
        <v>71.0</v>
      </c>
      <c r="AE46" s="22">
        <v>0.0</v>
      </c>
      <c r="AF46" s="32">
        <v>1469000.0</v>
      </c>
      <c r="AG46" s="22">
        <v>53.0</v>
      </c>
      <c r="AH46" s="22">
        <v>0.0</v>
      </c>
      <c r="AI46" s="32">
        <v>1281000.0</v>
      </c>
      <c r="AJ46" s="22">
        <v>49.0</v>
      </c>
      <c r="AK46" s="22">
        <v>0.0</v>
      </c>
      <c r="AL46" s="32">
        <v>1044000.0</v>
      </c>
      <c r="AM46" s="22">
        <v>182.0</v>
      </c>
      <c r="AN46" s="22">
        <v>0.0</v>
      </c>
      <c r="AO46" s="32">
        <v>3821000.0</v>
      </c>
      <c r="AP46" s="32" t="str">
        <f t="shared" ref="AP46:AR46" si="42">F46+I46+L46+O46+R46+U46+X46+AA46+AD46+AG46+AJ46+AM46</f>
        <v>52,446</v>
      </c>
      <c r="AQ46" s="22" t="str">
        <f t="shared" si="42"/>
        <v>0</v>
      </c>
      <c r="AR46" s="32" t="str">
        <f t="shared" si="42"/>
        <v>1,049,971,000</v>
      </c>
    </row>
    <row r="47" ht="15.75" customHeight="1">
      <c r="A47" s="21">
        <v>43.0</v>
      </c>
      <c r="B47" s="21" t="s">
        <v>71</v>
      </c>
      <c r="C47" s="21" t="s">
        <v>97</v>
      </c>
      <c r="D47" s="22">
        <v>24.0</v>
      </c>
      <c r="E47" s="22">
        <v>5.0</v>
      </c>
      <c r="F47" s="32">
        <v>2463.0</v>
      </c>
      <c r="G47" s="22">
        <v>0.0</v>
      </c>
      <c r="H47" s="22">
        <v>0.0</v>
      </c>
      <c r="I47" s="32">
        <v>1193.0</v>
      </c>
      <c r="J47" s="22">
        <v>0.0</v>
      </c>
      <c r="K47" s="22">
        <v>0.0</v>
      </c>
      <c r="L47" s="32">
        <v>1912.0</v>
      </c>
      <c r="M47" s="22">
        <v>0.0</v>
      </c>
      <c r="N47" s="22">
        <v>0.0</v>
      </c>
      <c r="O47" s="22">
        <v>441.0</v>
      </c>
      <c r="P47" s="22">
        <v>0.0</v>
      </c>
      <c r="Q47" s="22">
        <v>0.0</v>
      </c>
      <c r="R47" s="32">
        <v>4302.0</v>
      </c>
      <c r="S47" s="22">
        <v>0.0</v>
      </c>
      <c r="T47" s="22">
        <v>0.0</v>
      </c>
      <c r="U47" s="32">
        <v>6116.0</v>
      </c>
      <c r="V47" s="22">
        <v>0.0</v>
      </c>
      <c r="W47" s="22">
        <v>0.0</v>
      </c>
      <c r="X47" s="32">
        <v>4302.0</v>
      </c>
      <c r="Y47" s="22">
        <v>0.0</v>
      </c>
      <c r="Z47" s="22">
        <v>0.0</v>
      </c>
      <c r="AA47" s="32">
        <v>2515.0</v>
      </c>
      <c r="AB47" s="22">
        <v>0.0</v>
      </c>
      <c r="AC47" s="22">
        <v>0.0</v>
      </c>
      <c r="AD47" s="32">
        <v>3655.0</v>
      </c>
      <c r="AE47" s="22">
        <v>0.0</v>
      </c>
      <c r="AF47" s="22">
        <v>0.0</v>
      </c>
      <c r="AG47" s="32">
        <v>5558.0</v>
      </c>
      <c r="AH47" s="22">
        <v>0.0</v>
      </c>
      <c r="AI47" s="22">
        <v>0.0</v>
      </c>
      <c r="AJ47" s="32">
        <v>2358.0</v>
      </c>
      <c r="AK47" s="22">
        <v>0.0</v>
      </c>
      <c r="AL47" s="22">
        <v>0.0</v>
      </c>
      <c r="AM47" s="32">
        <v>5644.0</v>
      </c>
      <c r="AN47" s="22">
        <v>0.0</v>
      </c>
      <c r="AO47" s="22">
        <v>0.0</v>
      </c>
      <c r="AP47" s="32" t="str">
        <f t="shared" ref="AP47:AR47" si="43">F47+I47+L47+O47+R47+U47+X47+AA47+AD47+AG47+AJ47+AM47</f>
        <v>40,459</v>
      </c>
      <c r="AQ47" s="22" t="str">
        <f t="shared" si="43"/>
        <v>0</v>
      </c>
      <c r="AR47" s="32" t="str">
        <f t="shared" si="43"/>
        <v>0</v>
      </c>
    </row>
    <row r="48" ht="15.75" customHeight="1">
      <c r="A48" s="21">
        <v>44.0</v>
      </c>
      <c r="B48" s="21" t="s">
        <v>72</v>
      </c>
      <c r="C48" s="21" t="s">
        <v>97</v>
      </c>
      <c r="D48" s="22">
        <v>28.0</v>
      </c>
      <c r="E48" s="22">
        <v>8.0</v>
      </c>
      <c r="F48" s="32">
        <v>2977.0</v>
      </c>
      <c r="G48" s="22">
        <v>0.0</v>
      </c>
      <c r="H48" s="32">
        <v>2.32965E8</v>
      </c>
      <c r="I48" s="32">
        <v>1056.0</v>
      </c>
      <c r="J48" s="22">
        <v>0.0</v>
      </c>
      <c r="K48" s="32">
        <v>8.41525E7</v>
      </c>
      <c r="L48" s="32">
        <v>1217.0</v>
      </c>
      <c r="M48" s="22">
        <v>0.0</v>
      </c>
      <c r="N48" s="32">
        <v>9.6275E7</v>
      </c>
      <c r="O48" s="22">
        <v>559.0</v>
      </c>
      <c r="P48" s="22">
        <v>0.0</v>
      </c>
      <c r="Q48" s="22">
        <v>0.0</v>
      </c>
      <c r="R48" s="32">
        <v>4089.0</v>
      </c>
      <c r="S48" s="22">
        <v>0.0</v>
      </c>
      <c r="T48" s="32">
        <v>3.074685E8</v>
      </c>
      <c r="U48" s="32">
        <v>2039.0</v>
      </c>
      <c r="V48" s="22">
        <v>0.0</v>
      </c>
      <c r="W48" s="32">
        <v>1.517135E8</v>
      </c>
      <c r="X48" s="32">
        <v>2656.0</v>
      </c>
      <c r="Y48" s="22">
        <v>0.0</v>
      </c>
      <c r="Z48" s="32">
        <v>2.002365E8</v>
      </c>
      <c r="AA48" s="32">
        <v>1578.0</v>
      </c>
      <c r="AB48" s="22">
        <v>0.0</v>
      </c>
      <c r="AC48" s="32">
        <v>1.16932E8</v>
      </c>
      <c r="AD48" s="32">
        <v>1579.0</v>
      </c>
      <c r="AE48" s="22">
        <v>0.0</v>
      </c>
      <c r="AF48" s="32">
        <v>1.18011E8</v>
      </c>
      <c r="AG48" s="22">
        <v>0.0</v>
      </c>
      <c r="AH48" s="22">
        <v>0.0</v>
      </c>
      <c r="AI48" s="22">
        <v>0.0</v>
      </c>
      <c r="AJ48" s="22">
        <v>0.0</v>
      </c>
      <c r="AK48" s="22">
        <v>0.0</v>
      </c>
      <c r="AL48" s="22">
        <v>0.0</v>
      </c>
      <c r="AM48" s="22">
        <v>0.0</v>
      </c>
      <c r="AN48" s="22">
        <v>0.0</v>
      </c>
      <c r="AO48" s="22">
        <v>0.0</v>
      </c>
      <c r="AP48" s="32" t="str">
        <f t="shared" ref="AP48:AR48" si="44">F48+I48+L48+O48+R48+U48+X48+AA48+AD48+AG48+AJ48+AM48</f>
        <v>17,750</v>
      </c>
      <c r="AQ48" s="22" t="str">
        <f t="shared" si="44"/>
        <v>0</v>
      </c>
      <c r="AR48" s="32" t="str">
        <f t="shared" si="44"/>
        <v>1,307,754,000</v>
      </c>
    </row>
    <row r="49" ht="15.75" customHeight="1">
      <c r="A49" s="21">
        <v>45.0</v>
      </c>
      <c r="B49" s="21" t="s">
        <v>73</v>
      </c>
      <c r="C49" s="21" t="s">
        <v>97</v>
      </c>
      <c r="D49" s="22">
        <v>61.0</v>
      </c>
      <c r="E49" s="22">
        <v>19.0</v>
      </c>
      <c r="F49" s="32">
        <v>4056.0</v>
      </c>
      <c r="G49" s="32">
        <v>0.0</v>
      </c>
      <c r="H49" s="32">
        <v>2.1878E7</v>
      </c>
      <c r="I49" s="32">
        <v>2295.0</v>
      </c>
      <c r="J49" s="32">
        <v>0.0</v>
      </c>
      <c r="K49" s="32">
        <v>1.2512E7</v>
      </c>
      <c r="L49" s="32">
        <v>3768.0</v>
      </c>
      <c r="M49" s="32">
        <v>0.0</v>
      </c>
      <c r="N49" s="32">
        <v>2.0215E7</v>
      </c>
      <c r="O49" s="32">
        <v>1043.0</v>
      </c>
      <c r="P49" s="32">
        <v>0.0</v>
      </c>
      <c r="Q49" s="32">
        <v>6137000.0</v>
      </c>
      <c r="R49" s="32">
        <v>15849.0</v>
      </c>
      <c r="S49" s="32">
        <v>0.0</v>
      </c>
      <c r="T49" s="32">
        <v>8.4888E7</v>
      </c>
      <c r="U49" s="32">
        <v>3839.0</v>
      </c>
      <c r="V49" s="32">
        <v>0.0</v>
      </c>
      <c r="W49" s="32">
        <v>2.0906E7</v>
      </c>
      <c r="X49" s="32">
        <v>2929.0</v>
      </c>
      <c r="Y49" s="32">
        <v>0.0</v>
      </c>
      <c r="Z49" s="32">
        <v>1.6855E7</v>
      </c>
      <c r="AA49" s="32">
        <v>1940.0</v>
      </c>
      <c r="AB49" s="32">
        <v>0.0</v>
      </c>
      <c r="AC49" s="32">
        <v>1.1495E7</v>
      </c>
      <c r="AD49" s="32">
        <v>2737.0</v>
      </c>
      <c r="AE49" s="32">
        <v>0.0</v>
      </c>
      <c r="AF49" s="32">
        <v>1.5645E7</v>
      </c>
      <c r="AG49" s="32">
        <v>2368.0</v>
      </c>
      <c r="AH49" s="32">
        <v>0.0</v>
      </c>
      <c r="AI49" s="32">
        <v>1.4421E7</v>
      </c>
      <c r="AJ49" s="32">
        <v>2324.0</v>
      </c>
      <c r="AK49" s="32">
        <v>0.0</v>
      </c>
      <c r="AL49" s="32">
        <v>1.46E7</v>
      </c>
      <c r="AM49" s="32">
        <v>4189.0</v>
      </c>
      <c r="AN49" s="32">
        <v>0.0</v>
      </c>
      <c r="AO49" s="32">
        <v>2.5118E7</v>
      </c>
      <c r="AP49" s="32" t="str">
        <f t="shared" ref="AP49:AR49" si="45">F49+I49+L49+O49+R49+U49+X49+AA49+AD49+AG49+AJ49+AM49</f>
        <v>47,337</v>
      </c>
      <c r="AQ49" s="32" t="str">
        <f t="shared" si="45"/>
        <v>0</v>
      </c>
      <c r="AR49" s="32" t="str">
        <f t="shared" si="45"/>
        <v>264,670,000</v>
      </c>
    </row>
    <row r="50" ht="15.75" customHeight="1">
      <c r="A50" s="21">
        <v>46.0</v>
      </c>
      <c r="B50" s="42" t="s">
        <v>108</v>
      </c>
      <c r="C50" s="42" t="s">
        <v>28</v>
      </c>
      <c r="D50" s="43">
        <v>5.0</v>
      </c>
      <c r="E50" s="43">
        <v>2.0</v>
      </c>
      <c r="F50" s="43">
        <v>917.0</v>
      </c>
      <c r="G50" s="43">
        <v>0.0</v>
      </c>
      <c r="H50" s="43">
        <v>0.0</v>
      </c>
      <c r="I50" s="43">
        <v>392.0</v>
      </c>
      <c r="J50" s="43">
        <v>0.0</v>
      </c>
      <c r="K50" s="43">
        <v>0.0</v>
      </c>
      <c r="L50" s="43">
        <v>488.0</v>
      </c>
      <c r="M50" s="43">
        <v>0.0</v>
      </c>
      <c r="N50" s="43">
        <v>0.0</v>
      </c>
      <c r="O50" s="43">
        <v>297.0</v>
      </c>
      <c r="P50" s="43">
        <v>0.0</v>
      </c>
      <c r="Q50" s="43">
        <v>0.0</v>
      </c>
      <c r="R50" s="44">
        <v>3554.0</v>
      </c>
      <c r="S50" s="43">
        <v>0.0</v>
      </c>
      <c r="T50" s="43">
        <v>0.0</v>
      </c>
      <c r="U50" s="44">
        <v>1064.0</v>
      </c>
      <c r="V50" s="43">
        <v>0.0</v>
      </c>
      <c r="W50" s="43">
        <v>0.0</v>
      </c>
      <c r="X50" s="43">
        <v>487.0</v>
      </c>
      <c r="Y50" s="43">
        <v>0.0</v>
      </c>
      <c r="Z50" s="44">
        <v>2435000.0</v>
      </c>
      <c r="AA50" s="43">
        <v>417.0</v>
      </c>
      <c r="AB50" s="43">
        <v>0.0</v>
      </c>
      <c r="AC50" s="44">
        <v>2085000.0</v>
      </c>
      <c r="AD50" s="43">
        <v>255.0</v>
      </c>
      <c r="AE50" s="43">
        <v>0.0</v>
      </c>
      <c r="AF50" s="44">
        <v>1275000.0</v>
      </c>
      <c r="AG50" s="43">
        <v>378.0</v>
      </c>
      <c r="AH50" s="43">
        <v>0.0</v>
      </c>
      <c r="AI50" s="44">
        <v>1890000.0</v>
      </c>
      <c r="AJ50" s="43">
        <v>341.0</v>
      </c>
      <c r="AK50" s="43">
        <v>0.0</v>
      </c>
      <c r="AL50" s="44">
        <v>1705000.0</v>
      </c>
      <c r="AM50" s="44">
        <v>1000.0</v>
      </c>
      <c r="AN50" s="43">
        <v>0.0</v>
      </c>
      <c r="AO50" s="44">
        <v>5000000.0</v>
      </c>
      <c r="AP50" s="44" t="str">
        <f t="shared" ref="AP50:AR50" si="46">F50+I50+L50+O50+R50+U50+X50+AA50+AD50+AG50+AJ50+AM50</f>
        <v>9,590</v>
      </c>
      <c r="AQ50" s="43" t="str">
        <f t="shared" si="46"/>
        <v>0</v>
      </c>
      <c r="AR50" s="44" t="str">
        <f t="shared" si="46"/>
        <v>14,390,000</v>
      </c>
    </row>
    <row r="51" ht="15.75" customHeight="1">
      <c r="A51" s="21">
        <v>47.0</v>
      </c>
      <c r="B51" s="42" t="s">
        <v>74</v>
      </c>
      <c r="C51" s="42" t="s">
        <v>28</v>
      </c>
      <c r="D51" s="43">
        <v>5.0</v>
      </c>
      <c r="E51" s="43">
        <v>3.0</v>
      </c>
      <c r="F51" s="44">
        <v>1705.0</v>
      </c>
      <c r="G51" s="43">
        <v>0.0</v>
      </c>
      <c r="H51" s="44">
        <v>1.8515E7</v>
      </c>
      <c r="I51" s="43">
        <v>489.0</v>
      </c>
      <c r="J51" s="43">
        <v>0.0</v>
      </c>
      <c r="K51" s="44">
        <v>4695000.0</v>
      </c>
      <c r="L51" s="43">
        <v>698.0</v>
      </c>
      <c r="M51" s="43">
        <v>0.0</v>
      </c>
      <c r="N51" s="44">
        <v>8990000.0</v>
      </c>
      <c r="O51" s="43">
        <v>177.0</v>
      </c>
      <c r="P51" s="43">
        <v>0.0</v>
      </c>
      <c r="Q51" s="44">
        <v>2565000.0</v>
      </c>
      <c r="R51" s="43">
        <v>709.0</v>
      </c>
      <c r="S51" s="43">
        <v>0.0</v>
      </c>
      <c r="T51" s="44">
        <v>9566000.0</v>
      </c>
      <c r="U51" s="43">
        <v>667.0</v>
      </c>
      <c r="V51" s="43">
        <v>0.0</v>
      </c>
      <c r="W51" s="44">
        <v>9675000.0</v>
      </c>
      <c r="X51" s="43">
        <v>503.0</v>
      </c>
      <c r="Y51" s="43">
        <v>0.0</v>
      </c>
      <c r="Z51" s="44">
        <v>3965000.0</v>
      </c>
      <c r="AA51" s="43">
        <v>586.0</v>
      </c>
      <c r="AB51" s="43">
        <v>0.0</v>
      </c>
      <c r="AC51" s="44">
        <v>4380000.0</v>
      </c>
      <c r="AD51" s="43">
        <v>491.0</v>
      </c>
      <c r="AE51" s="43">
        <v>0.0</v>
      </c>
      <c r="AF51" s="44">
        <v>1.6765E7</v>
      </c>
      <c r="AG51" s="43">
        <v>536.0</v>
      </c>
      <c r="AH51" s="43">
        <v>0.0</v>
      </c>
      <c r="AI51" s="44">
        <v>1.603E7</v>
      </c>
      <c r="AJ51" s="43">
        <v>489.0</v>
      </c>
      <c r="AK51" s="43">
        <v>0.0</v>
      </c>
      <c r="AL51" s="44">
        <v>7005000.0</v>
      </c>
      <c r="AM51" s="43">
        <v>0.0</v>
      </c>
      <c r="AN51" s="43">
        <v>0.0</v>
      </c>
      <c r="AO51" s="43">
        <v>0.0</v>
      </c>
      <c r="AP51" s="44" t="str">
        <f t="shared" ref="AP51:AR51" si="47">F51+I51+L51+O51+R51+U51+X51+AA51+AD51+AG51+AJ51+AM51</f>
        <v>7,050</v>
      </c>
      <c r="AQ51" s="43" t="str">
        <f t="shared" si="47"/>
        <v>0</v>
      </c>
      <c r="AR51" s="44" t="str">
        <f t="shared" si="47"/>
        <v>102,151,000</v>
      </c>
    </row>
    <row r="52" ht="15.75" customHeight="1">
      <c r="A52" s="21">
        <v>48.0</v>
      </c>
      <c r="B52" s="42" t="s">
        <v>75</v>
      </c>
      <c r="C52" s="42" t="s">
        <v>28</v>
      </c>
      <c r="D52" s="43">
        <v>3.0</v>
      </c>
      <c r="E52" s="43">
        <v>0.0</v>
      </c>
      <c r="F52" s="43">
        <v>0.0</v>
      </c>
      <c r="G52" s="43">
        <v>0.0</v>
      </c>
      <c r="H52" s="43">
        <v>0.0</v>
      </c>
      <c r="I52" s="43">
        <v>0.0</v>
      </c>
      <c r="J52" s="43">
        <v>0.0</v>
      </c>
      <c r="K52" s="43">
        <v>0.0</v>
      </c>
      <c r="L52" s="43">
        <v>0.0</v>
      </c>
      <c r="M52" s="43">
        <v>0.0</v>
      </c>
      <c r="N52" s="43">
        <v>0.0</v>
      </c>
      <c r="O52" s="43">
        <v>0.0</v>
      </c>
      <c r="P52" s="43">
        <v>0.0</v>
      </c>
      <c r="Q52" s="43">
        <v>0.0</v>
      </c>
      <c r="R52" s="43">
        <v>0.0</v>
      </c>
      <c r="S52" s="43">
        <v>0.0</v>
      </c>
      <c r="T52" s="43">
        <v>0.0</v>
      </c>
      <c r="U52" s="43">
        <v>0.0</v>
      </c>
      <c r="V52" s="43">
        <v>0.0</v>
      </c>
      <c r="W52" s="43">
        <v>0.0</v>
      </c>
      <c r="X52" s="43">
        <v>0.0</v>
      </c>
      <c r="Y52" s="43">
        <v>0.0</v>
      </c>
      <c r="Z52" s="43">
        <v>0.0</v>
      </c>
      <c r="AA52" s="43">
        <v>0.0</v>
      </c>
      <c r="AB52" s="43">
        <v>0.0</v>
      </c>
      <c r="AC52" s="43">
        <v>0.0</v>
      </c>
      <c r="AD52" s="43">
        <v>0.0</v>
      </c>
      <c r="AE52" s="43">
        <v>0.0</v>
      </c>
      <c r="AF52" s="43">
        <v>0.0</v>
      </c>
      <c r="AG52" s="43">
        <v>0.0</v>
      </c>
      <c r="AH52" s="43">
        <v>0.0</v>
      </c>
      <c r="AI52" s="43">
        <v>0.0</v>
      </c>
      <c r="AJ52" s="43">
        <v>0.0</v>
      </c>
      <c r="AK52" s="43">
        <v>0.0</v>
      </c>
      <c r="AL52" s="43">
        <v>0.0</v>
      </c>
      <c r="AM52" s="43">
        <v>0.0</v>
      </c>
      <c r="AN52" s="43">
        <v>0.0</v>
      </c>
      <c r="AO52" s="43">
        <v>0.0</v>
      </c>
      <c r="AP52" s="44" t="str">
        <f t="shared" ref="AP52:AR52" si="48">F52+I52+L52+O52+R52+U52+X52+AA52+AD52+AG52+AJ52+AM52</f>
        <v>0</v>
      </c>
      <c r="AQ52" s="43" t="str">
        <f t="shared" si="48"/>
        <v>0</v>
      </c>
      <c r="AR52" s="44" t="str">
        <f t="shared" si="48"/>
        <v>0</v>
      </c>
    </row>
    <row r="53" ht="15.75" customHeight="1">
      <c r="A53" s="21">
        <v>49.0</v>
      </c>
      <c r="B53" s="21" t="s">
        <v>76</v>
      </c>
      <c r="C53" s="21" t="s">
        <v>97</v>
      </c>
      <c r="D53" s="22">
        <v>17.0</v>
      </c>
      <c r="E53" s="22">
        <v>4.0</v>
      </c>
      <c r="F53" s="32">
        <v>2562.0</v>
      </c>
      <c r="G53" s="22">
        <v>0.0</v>
      </c>
      <c r="H53" s="32">
        <v>4.937E7</v>
      </c>
      <c r="I53" s="32">
        <v>1567.0</v>
      </c>
      <c r="J53" s="22">
        <v>0.0</v>
      </c>
      <c r="K53" s="32">
        <v>2.7625E7</v>
      </c>
      <c r="L53" s="22">
        <v>426.0</v>
      </c>
      <c r="M53" s="22">
        <v>0.0</v>
      </c>
      <c r="N53" s="32">
        <v>1.13245E7</v>
      </c>
      <c r="O53" s="22">
        <v>4.0</v>
      </c>
      <c r="P53" s="22">
        <v>0.0</v>
      </c>
      <c r="Q53" s="32">
        <v>86000.0</v>
      </c>
      <c r="R53" s="32">
        <v>2333.0</v>
      </c>
      <c r="S53" s="22">
        <v>0.0</v>
      </c>
      <c r="T53" s="32">
        <v>6.1582E7</v>
      </c>
      <c r="U53" s="32">
        <v>2121.0</v>
      </c>
      <c r="V53" s="22">
        <v>0.0</v>
      </c>
      <c r="W53" s="32">
        <v>5.5897E7</v>
      </c>
      <c r="X53" s="22">
        <v>863.0</v>
      </c>
      <c r="Y53" s="22">
        <v>0.0</v>
      </c>
      <c r="Z53" s="32">
        <v>2.3463E7</v>
      </c>
      <c r="AA53" s="22">
        <v>490.0</v>
      </c>
      <c r="AB53" s="22">
        <v>0.0</v>
      </c>
      <c r="AC53" s="32">
        <v>1.3218E7</v>
      </c>
      <c r="AD53" s="22">
        <v>655.0</v>
      </c>
      <c r="AE53" s="22">
        <v>0.0</v>
      </c>
      <c r="AF53" s="32">
        <v>1.7462E7</v>
      </c>
      <c r="AG53" s="22">
        <v>846.0</v>
      </c>
      <c r="AH53" s="22">
        <v>0.0</v>
      </c>
      <c r="AI53" s="32">
        <v>2.7518E7</v>
      </c>
      <c r="AJ53" s="22">
        <v>558.0</v>
      </c>
      <c r="AK53" s="22">
        <v>0.0</v>
      </c>
      <c r="AL53" s="32">
        <v>1.6363E7</v>
      </c>
      <c r="AM53" s="32">
        <v>1043.0</v>
      </c>
      <c r="AN53" s="22">
        <v>0.0</v>
      </c>
      <c r="AO53" s="32">
        <v>2.8826E7</v>
      </c>
      <c r="AP53" s="32" t="str">
        <f t="shared" ref="AP53:AR53" si="49">F53+I53+L53+O53+R53+U53+X53+AA53+AD53+AG53+AJ53+AM53</f>
        <v>13,468</v>
      </c>
      <c r="AQ53" s="22" t="str">
        <f t="shared" si="49"/>
        <v>0</v>
      </c>
      <c r="AR53" s="32" t="str">
        <f t="shared" si="49"/>
        <v>332,734,500</v>
      </c>
    </row>
    <row r="54" ht="15.75" customHeight="1">
      <c r="A54" s="21">
        <v>50.0</v>
      </c>
      <c r="B54" s="42" t="s">
        <v>77</v>
      </c>
      <c r="C54" s="42" t="s">
        <v>28</v>
      </c>
      <c r="D54" s="43">
        <v>23.0</v>
      </c>
      <c r="E54" s="43">
        <v>9.0</v>
      </c>
      <c r="F54" s="44">
        <v>2515.0</v>
      </c>
      <c r="G54" s="43">
        <v>0.0</v>
      </c>
      <c r="H54" s="43">
        <v>0.0</v>
      </c>
      <c r="I54" s="44">
        <v>1504.0</v>
      </c>
      <c r="J54" s="43">
        <v>0.0</v>
      </c>
      <c r="K54" s="43">
        <v>0.0</v>
      </c>
      <c r="L54" s="44">
        <v>1414.0</v>
      </c>
      <c r="M54" s="43">
        <v>0.0</v>
      </c>
      <c r="N54" s="43">
        <v>0.0</v>
      </c>
      <c r="O54" s="43">
        <v>803.0</v>
      </c>
      <c r="P54" s="43">
        <v>0.0</v>
      </c>
      <c r="Q54" s="43">
        <v>0.0</v>
      </c>
      <c r="R54" s="43">
        <v>904.0</v>
      </c>
      <c r="S54" s="43">
        <v>0.0</v>
      </c>
      <c r="T54" s="43">
        <v>0.0</v>
      </c>
      <c r="U54" s="44">
        <v>1722.0</v>
      </c>
      <c r="V54" s="43">
        <v>0.0</v>
      </c>
      <c r="W54" s="43">
        <v>0.0</v>
      </c>
      <c r="X54" s="43">
        <v>0.0</v>
      </c>
      <c r="Y54" s="43">
        <v>0.0</v>
      </c>
      <c r="Z54" s="43">
        <v>0.0</v>
      </c>
      <c r="AA54" s="44">
        <v>2716.0</v>
      </c>
      <c r="AB54" s="43">
        <v>0.0</v>
      </c>
      <c r="AC54" s="43">
        <v>0.0</v>
      </c>
      <c r="AD54" s="44">
        <v>1965.0</v>
      </c>
      <c r="AE54" s="43">
        <v>0.0</v>
      </c>
      <c r="AF54" s="43">
        <v>0.0</v>
      </c>
      <c r="AG54" s="43">
        <v>499.0</v>
      </c>
      <c r="AH54" s="43">
        <v>0.0</v>
      </c>
      <c r="AI54" s="43">
        <v>0.0</v>
      </c>
      <c r="AJ54" s="44">
        <v>1533.0</v>
      </c>
      <c r="AK54" s="43">
        <v>0.0</v>
      </c>
      <c r="AL54" s="43">
        <v>0.0</v>
      </c>
      <c r="AM54" s="44">
        <v>2058.0</v>
      </c>
      <c r="AN54" s="43">
        <v>0.0</v>
      </c>
      <c r="AO54" s="43">
        <v>0.0</v>
      </c>
      <c r="AP54" s="44" t="str">
        <f t="shared" ref="AP54:AR54" si="50">F54+I54+L54+O54+R54+U54+X54+AA54+AD54+AG54+AJ54+AM54</f>
        <v>17,633</v>
      </c>
      <c r="AQ54" s="43" t="str">
        <f t="shared" si="50"/>
        <v>0</v>
      </c>
      <c r="AR54" s="44" t="str">
        <f t="shared" si="50"/>
        <v>0</v>
      </c>
    </row>
    <row r="55" ht="15.75" customHeight="1">
      <c r="A55" s="21">
        <v>51.0</v>
      </c>
      <c r="B55" s="42" t="s">
        <v>109</v>
      </c>
      <c r="C55" s="42" t="s">
        <v>28</v>
      </c>
      <c r="D55" s="43">
        <v>2.0</v>
      </c>
      <c r="E55" s="43">
        <v>0.0</v>
      </c>
      <c r="F55" s="43">
        <v>0.0</v>
      </c>
      <c r="G55" s="43">
        <v>0.0</v>
      </c>
      <c r="H55" s="43">
        <v>0.0</v>
      </c>
      <c r="I55" s="43">
        <v>0.0</v>
      </c>
      <c r="J55" s="43">
        <v>0.0</v>
      </c>
      <c r="K55" s="43">
        <v>0.0</v>
      </c>
      <c r="L55" s="43">
        <v>0.0</v>
      </c>
      <c r="M55" s="43">
        <v>0.0</v>
      </c>
      <c r="N55" s="43">
        <v>0.0</v>
      </c>
      <c r="O55" s="43">
        <v>0.0</v>
      </c>
      <c r="P55" s="43">
        <v>0.0</v>
      </c>
      <c r="Q55" s="43">
        <v>0.0</v>
      </c>
      <c r="R55" s="44">
        <v>1392.0</v>
      </c>
      <c r="S55" s="43">
        <v>0.0</v>
      </c>
      <c r="T55" s="43">
        <v>0.0</v>
      </c>
      <c r="U55" s="44">
        <v>1853.0</v>
      </c>
      <c r="V55" s="43">
        <v>0.0</v>
      </c>
      <c r="W55" s="43">
        <v>0.0</v>
      </c>
      <c r="X55" s="44">
        <v>1130.0</v>
      </c>
      <c r="Y55" s="43">
        <v>0.0</v>
      </c>
      <c r="Z55" s="44">
        <v>5650000.0</v>
      </c>
      <c r="AA55" s="43">
        <v>892.0</v>
      </c>
      <c r="AB55" s="43">
        <v>0.0</v>
      </c>
      <c r="AC55" s="44">
        <v>4460000.0</v>
      </c>
      <c r="AD55" s="44">
        <v>1137.0</v>
      </c>
      <c r="AE55" s="43">
        <v>0.0</v>
      </c>
      <c r="AF55" s="44">
        <v>5685000.0</v>
      </c>
      <c r="AG55" s="44">
        <v>3269.0</v>
      </c>
      <c r="AH55" s="43">
        <v>0.0</v>
      </c>
      <c r="AI55" s="44">
        <v>1.6345E7</v>
      </c>
      <c r="AJ55" s="43">
        <v>952.0</v>
      </c>
      <c r="AK55" s="43">
        <v>0.0</v>
      </c>
      <c r="AL55" s="44">
        <v>4760000.0</v>
      </c>
      <c r="AM55" s="44">
        <v>1367.0</v>
      </c>
      <c r="AN55" s="43">
        <v>0.0</v>
      </c>
      <c r="AO55" s="44">
        <v>6835000.0</v>
      </c>
      <c r="AP55" s="44" t="str">
        <f t="shared" ref="AP55:AR55" si="51">F55+I55+L55+O55+R55+U55+X55+AA55+AD55+AG55+AJ55+AM55</f>
        <v>11,992</v>
      </c>
      <c r="AQ55" s="43" t="str">
        <f t="shared" si="51"/>
        <v>0</v>
      </c>
      <c r="AR55" s="44" t="str">
        <f t="shared" si="51"/>
        <v>43,735,000</v>
      </c>
    </row>
    <row r="56" ht="15.75" customHeight="1">
      <c r="A56" s="21">
        <v>52.0</v>
      </c>
      <c r="B56" s="21" t="s">
        <v>78</v>
      </c>
      <c r="C56" s="21" t="s">
        <v>97</v>
      </c>
      <c r="D56" s="22">
        <v>17.0</v>
      </c>
      <c r="E56" s="22">
        <v>2.0</v>
      </c>
      <c r="F56" s="32">
        <v>3455.0</v>
      </c>
      <c r="G56" s="22">
        <v>0.0</v>
      </c>
      <c r="H56" s="22">
        <v>0.0</v>
      </c>
      <c r="I56" s="32">
        <v>2303.0</v>
      </c>
      <c r="J56" s="22">
        <v>0.0</v>
      </c>
      <c r="K56" s="22">
        <v>0.0</v>
      </c>
      <c r="L56" s="32">
        <v>3259.0</v>
      </c>
      <c r="M56" s="22">
        <v>0.0</v>
      </c>
      <c r="N56" s="22">
        <v>0.0</v>
      </c>
      <c r="O56" s="32">
        <v>1192.0</v>
      </c>
      <c r="P56" s="22">
        <v>0.0</v>
      </c>
      <c r="Q56" s="22">
        <v>0.0</v>
      </c>
      <c r="R56" s="32">
        <v>8248.0</v>
      </c>
      <c r="S56" s="22">
        <v>0.0</v>
      </c>
      <c r="T56" s="22">
        <v>0.0</v>
      </c>
      <c r="U56" s="32">
        <v>3558.0</v>
      </c>
      <c r="V56" s="22">
        <v>0.0</v>
      </c>
      <c r="W56" s="22">
        <v>0.0</v>
      </c>
      <c r="X56" s="22">
        <v>0.0</v>
      </c>
      <c r="Y56" s="22">
        <v>0.0</v>
      </c>
      <c r="Z56" s="22">
        <v>0.0</v>
      </c>
      <c r="AA56" s="22">
        <v>0.0</v>
      </c>
      <c r="AB56" s="22">
        <v>0.0</v>
      </c>
      <c r="AC56" s="22">
        <v>0.0</v>
      </c>
      <c r="AD56" s="22">
        <v>0.0</v>
      </c>
      <c r="AE56" s="22">
        <v>0.0</v>
      </c>
      <c r="AF56" s="22">
        <v>0.0</v>
      </c>
      <c r="AG56" s="22">
        <v>0.0</v>
      </c>
      <c r="AH56" s="22">
        <v>0.0</v>
      </c>
      <c r="AI56" s="22">
        <v>0.0</v>
      </c>
      <c r="AJ56" s="22">
        <v>0.0</v>
      </c>
      <c r="AK56" s="22">
        <v>0.0</v>
      </c>
      <c r="AL56" s="22">
        <v>0.0</v>
      </c>
      <c r="AM56" s="22">
        <v>0.0</v>
      </c>
      <c r="AN56" s="22">
        <v>0.0</v>
      </c>
      <c r="AO56" s="22">
        <v>0.0</v>
      </c>
      <c r="AP56" s="32" t="str">
        <f t="shared" ref="AP56:AR56" si="52">F56+I56+L56+O56+R56+U56+X56+AA56+AD56+AG56+AJ56+AM56</f>
        <v>22,015</v>
      </c>
      <c r="AQ56" s="22" t="str">
        <f t="shared" si="52"/>
        <v>0</v>
      </c>
      <c r="AR56" s="32" t="str">
        <f t="shared" si="52"/>
        <v>0</v>
      </c>
    </row>
    <row r="57" ht="15.0" customHeight="1">
      <c r="A57" s="59" t="s">
        <v>18</v>
      </c>
      <c r="B57" s="13"/>
      <c r="C57" s="12"/>
      <c r="D57" s="29" t="str">
        <f t="shared" ref="D57:AR57" si="53">SUM(D5:D56)</f>
        <v>2,655</v>
      </c>
      <c r="E57" s="29" t="str">
        <f t="shared" si="53"/>
        <v>2,368</v>
      </c>
      <c r="F57" s="29" t="str">
        <f t="shared" si="53"/>
        <v>395,328</v>
      </c>
      <c r="G57" s="29" t="str">
        <f t="shared" si="53"/>
        <v>2</v>
      </c>
      <c r="H57" s="29" t="str">
        <f t="shared" si="53"/>
        <v>6,724,140,040</v>
      </c>
      <c r="I57" s="29" t="str">
        <f t="shared" si="53"/>
        <v>274,245</v>
      </c>
      <c r="J57" s="29" t="str">
        <f t="shared" si="53"/>
        <v>3</v>
      </c>
      <c r="K57" s="29" t="str">
        <f t="shared" si="53"/>
        <v>3,541,301,700</v>
      </c>
      <c r="L57" s="29" t="str">
        <f t="shared" si="53"/>
        <v>300,035</v>
      </c>
      <c r="M57" s="29" t="str">
        <f t="shared" si="53"/>
        <v>10</v>
      </c>
      <c r="N57" s="29" t="str">
        <f t="shared" si="53"/>
        <v>5,269,571,064</v>
      </c>
      <c r="O57" s="29" t="str">
        <f t="shared" si="53"/>
        <v>118,019</v>
      </c>
      <c r="P57" s="29" t="str">
        <f t="shared" si="53"/>
        <v>4</v>
      </c>
      <c r="Q57" s="29" t="str">
        <f t="shared" si="53"/>
        <v>1,037,173,172</v>
      </c>
      <c r="R57" s="29" t="str">
        <f t="shared" si="53"/>
        <v>575,751</v>
      </c>
      <c r="S57" s="29" t="str">
        <f t="shared" si="53"/>
        <v>23</v>
      </c>
      <c r="T57" s="29" t="str">
        <f t="shared" si="53"/>
        <v>10,233,819,757</v>
      </c>
      <c r="U57" s="29" t="str">
        <f t="shared" si="53"/>
        <v>446,791</v>
      </c>
      <c r="V57" s="29" t="str">
        <f t="shared" si="53"/>
        <v>12</v>
      </c>
      <c r="W57" s="29" t="str">
        <f t="shared" si="53"/>
        <v>7,574,688,751</v>
      </c>
      <c r="X57" s="29" t="str">
        <f t="shared" si="53"/>
        <v>373,288</v>
      </c>
      <c r="Y57" s="29" t="str">
        <f t="shared" si="53"/>
        <v>407</v>
      </c>
      <c r="Z57" s="29" t="str">
        <f t="shared" si="53"/>
        <v>9,702,933,518</v>
      </c>
      <c r="AA57" s="29" t="str">
        <f t="shared" si="53"/>
        <v>230,122</v>
      </c>
      <c r="AB57" s="29" t="str">
        <f t="shared" si="53"/>
        <v>137</v>
      </c>
      <c r="AC57" s="29" t="str">
        <f t="shared" si="53"/>
        <v>4,602,349,275</v>
      </c>
      <c r="AD57" s="29" t="str">
        <f t="shared" si="53"/>
        <v>239,190</v>
      </c>
      <c r="AE57" s="29" t="str">
        <f t="shared" si="53"/>
        <v>205</v>
      </c>
      <c r="AF57" s="29" t="str">
        <f t="shared" si="53"/>
        <v>4,659,455,300</v>
      </c>
      <c r="AG57" s="29" t="str">
        <f t="shared" si="53"/>
        <v>281,105</v>
      </c>
      <c r="AH57" s="29" t="str">
        <f t="shared" si="53"/>
        <v>133</v>
      </c>
      <c r="AI57" s="29" t="str">
        <f t="shared" si="53"/>
        <v>5,678,676,913</v>
      </c>
      <c r="AJ57" s="29" t="str">
        <f t="shared" si="53"/>
        <v>238,413</v>
      </c>
      <c r="AK57" s="29" t="str">
        <f t="shared" si="53"/>
        <v>108</v>
      </c>
      <c r="AL57" s="29" t="str">
        <f t="shared" si="53"/>
        <v>5,162,057,463</v>
      </c>
      <c r="AM57" s="29" t="str">
        <f t="shared" si="53"/>
        <v>376,529</v>
      </c>
      <c r="AN57" s="29" t="str">
        <f t="shared" si="53"/>
        <v>79</v>
      </c>
      <c r="AO57" s="29" t="str">
        <f t="shared" si="53"/>
        <v>8,437,364,042</v>
      </c>
      <c r="AP57" s="29" t="str">
        <f t="shared" si="53"/>
        <v>3,848,816</v>
      </c>
      <c r="AQ57" s="29" t="str">
        <f t="shared" si="53"/>
        <v>1,123</v>
      </c>
      <c r="AR57" s="60" t="str">
        <f t="shared" si="53"/>
        <v>72,623,530,995</v>
      </c>
    </row>
    <row r="58" ht="15.0" customHeight="1">
      <c r="A58" s="24" t="s">
        <v>79</v>
      </c>
      <c r="B58" s="13"/>
      <c r="C58" s="12"/>
      <c r="D58" s="60" t="str">
        <f t="shared" ref="D58:AR58" si="54">D57</f>
        <v>2,655</v>
      </c>
      <c r="E58" s="60" t="str">
        <f t="shared" si="54"/>
        <v>2,368</v>
      </c>
      <c r="F58" s="60" t="str">
        <f t="shared" si="54"/>
        <v>395,328</v>
      </c>
      <c r="G58" s="60" t="str">
        <f t="shared" si="54"/>
        <v>2</v>
      </c>
      <c r="H58" s="60" t="str">
        <f t="shared" si="54"/>
        <v>6,724,140,040</v>
      </c>
      <c r="I58" s="60" t="str">
        <f t="shared" si="54"/>
        <v>274,245</v>
      </c>
      <c r="J58" s="60" t="str">
        <f t="shared" si="54"/>
        <v>3</v>
      </c>
      <c r="K58" s="60" t="str">
        <f t="shared" si="54"/>
        <v>3,541,301,700</v>
      </c>
      <c r="L58" s="60" t="str">
        <f t="shared" si="54"/>
        <v>300,035</v>
      </c>
      <c r="M58" s="60" t="str">
        <f t="shared" si="54"/>
        <v>10</v>
      </c>
      <c r="N58" s="60" t="str">
        <f t="shared" si="54"/>
        <v>5,269,571,064</v>
      </c>
      <c r="O58" s="60" t="str">
        <f t="shared" si="54"/>
        <v>118,019</v>
      </c>
      <c r="P58" s="60" t="str">
        <f t="shared" si="54"/>
        <v>4</v>
      </c>
      <c r="Q58" s="60" t="str">
        <f t="shared" si="54"/>
        <v>1,037,173,172</v>
      </c>
      <c r="R58" s="60" t="str">
        <f t="shared" si="54"/>
        <v>575,751</v>
      </c>
      <c r="S58" s="60" t="str">
        <f t="shared" si="54"/>
        <v>23</v>
      </c>
      <c r="T58" s="60" t="str">
        <f t="shared" si="54"/>
        <v>10,233,819,757</v>
      </c>
      <c r="U58" s="60" t="str">
        <f t="shared" si="54"/>
        <v>446,791</v>
      </c>
      <c r="V58" s="60" t="str">
        <f t="shared" si="54"/>
        <v>12</v>
      </c>
      <c r="W58" s="60" t="str">
        <f t="shared" si="54"/>
        <v>7,574,688,751</v>
      </c>
      <c r="X58" s="60" t="str">
        <f t="shared" si="54"/>
        <v>373,288</v>
      </c>
      <c r="Y58" s="60" t="str">
        <f t="shared" si="54"/>
        <v>407</v>
      </c>
      <c r="Z58" s="60" t="str">
        <f t="shared" si="54"/>
        <v>9,702,933,518</v>
      </c>
      <c r="AA58" s="60" t="str">
        <f t="shared" si="54"/>
        <v>230,122</v>
      </c>
      <c r="AB58" s="60" t="str">
        <f t="shared" si="54"/>
        <v>137</v>
      </c>
      <c r="AC58" s="60" t="str">
        <f t="shared" si="54"/>
        <v>4,602,349,275</v>
      </c>
      <c r="AD58" s="60" t="str">
        <f t="shared" si="54"/>
        <v>239,190</v>
      </c>
      <c r="AE58" s="60" t="str">
        <f t="shared" si="54"/>
        <v>205</v>
      </c>
      <c r="AF58" s="60" t="str">
        <f t="shared" si="54"/>
        <v>4,659,455,300</v>
      </c>
      <c r="AG58" s="60" t="str">
        <f t="shared" si="54"/>
        <v>281,105</v>
      </c>
      <c r="AH58" s="60" t="str">
        <f t="shared" si="54"/>
        <v>133</v>
      </c>
      <c r="AI58" s="60" t="str">
        <f t="shared" si="54"/>
        <v>5,678,676,913</v>
      </c>
      <c r="AJ58" s="60" t="str">
        <f t="shared" si="54"/>
        <v>238,413</v>
      </c>
      <c r="AK58" s="60" t="str">
        <f t="shared" si="54"/>
        <v>108</v>
      </c>
      <c r="AL58" s="60" t="str">
        <f t="shared" si="54"/>
        <v>5,162,057,463</v>
      </c>
      <c r="AM58" s="60" t="str">
        <f t="shared" si="54"/>
        <v>376,529</v>
      </c>
      <c r="AN58" s="60" t="str">
        <f t="shared" si="54"/>
        <v>79</v>
      </c>
      <c r="AO58" s="60" t="str">
        <f t="shared" si="54"/>
        <v>8,437,364,042</v>
      </c>
      <c r="AP58" s="60" t="str">
        <f t="shared" si="54"/>
        <v>3,848,816</v>
      </c>
      <c r="AQ58" s="60" t="str">
        <f t="shared" si="54"/>
        <v>1,123</v>
      </c>
      <c r="AR58" s="60" t="str">
        <f t="shared" si="54"/>
        <v>72,623,530,995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1">
    <mergeCell ref="C2:C3"/>
    <mergeCell ref="A57:C57"/>
    <mergeCell ref="A58:C58"/>
    <mergeCell ref="A2:A3"/>
    <mergeCell ref="B2:B3"/>
    <mergeCell ref="D2:E2"/>
    <mergeCell ref="F2:H2"/>
    <mergeCell ref="I2:K2"/>
    <mergeCell ref="L2:N2"/>
    <mergeCell ref="O2:Q2"/>
    <mergeCell ref="B4:N4"/>
    <mergeCell ref="U2:W2"/>
    <mergeCell ref="X2:Z2"/>
    <mergeCell ref="R2:T2"/>
    <mergeCell ref="AM2:AO2"/>
    <mergeCell ref="AP2:AR2"/>
    <mergeCell ref="AA2:AC2"/>
    <mergeCell ref="AD2:AF2"/>
    <mergeCell ref="AG2:AI2"/>
    <mergeCell ref="AJ2:AL2"/>
    <mergeCell ref="A1:AR1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8.57"/>
    <col customWidth="1" min="4" max="4" width="16.43"/>
    <col customWidth="1" min="5" max="8" width="8.71"/>
  </cols>
  <sheetData>
    <row r="3">
      <c r="C3" t="s">
        <v>110</v>
      </c>
      <c r="F3" t="s">
        <v>111</v>
      </c>
    </row>
    <row r="4">
      <c r="B4" s="61" t="s">
        <v>1</v>
      </c>
      <c r="C4" s="62" t="s">
        <v>3</v>
      </c>
      <c r="D4" s="63" t="s">
        <v>112</v>
      </c>
    </row>
    <row r="5">
      <c r="B5" s="64">
        <v>1.0</v>
      </c>
      <c r="C5" s="65" t="s">
        <v>113</v>
      </c>
      <c r="D5" s="66" t="str">
        <f>'Tahun 2022'!AP6+'Tahun 2022'!AP7+'Tahun 2022'!AP15+'Tahun 2022'!AP27+'Tahun 2022'!AP32+'Tahun 2022'!AP34+'Tahun 2022'!AP40+'Tahun 2022'!AP50+'Tahun 2022'!AP51+'Tahun 2022'!AP52+'Tahun 2022'!AP54+'Tahun 2022'!AP55</f>
        <v>101,282</v>
      </c>
      <c r="F5" t="str">
        <f>'Tahun 2022'!AQ6+'Tahun 2022'!AQ7+'Tahun 2022'!AQ15+'Tahun 2022'!AQ27+'Tahun 2022'!AQ32+'Tahun 2022'!AQ34+'Tahun 2022'!AQ40+'Tahun 2022'!AQ50+'Tahun 2022'!AQ51+'Tahun 2022'!AQ52+'Tahun 2022'!AQ54+'Tahun 2022'!AQ55</f>
        <v>12</v>
      </c>
      <c r="H5">
        <v>104907.0</v>
      </c>
    </row>
    <row r="6">
      <c r="B6" s="64">
        <v>2.0</v>
      </c>
      <c r="C6" s="65" t="s">
        <v>114</v>
      </c>
      <c r="D6" s="66" t="str">
        <f>'Tahun 2022'!AP5+'Tahun 2022'!AP8+'Tahun 2022'!AP9+'Tahun 2022'!AP10+'Tahun 2022'!AP11+'Tahun 2022'!AP12+'Tahun 2022'!AP17+'Tahun 2022'!AP18+'Tahun 2022'!AP19+'Tahun 2022'!AP22+'Tahun 2022'!AP23+'Tahun 2022'!AP24+'Tahun 2022'!AP25+'Tahun 2022'!AP26+'Tahun 2022'!AP28+'Tahun 2022'!AP29+'Tahun 2022'!AP30+'Tahun 2022'!AP31+'Tahun 2022'!AP35+'Tahun 2022'!AP37+'Tahun 2022'!AP39+'Tahun 2022'!AP42+'Tahun 2022'!AP43+'Tahun 2022'!AP44+'Tahun 2022'!AP45+'Tahun 2022'!AP46+'Tahun 2022'!AP47+'Tahun 2022'!AP48+'Tahun 2022'!AP49+'Tahun 2022'!AP53+'Tahun 2022'!AP56</f>
        <v>2,149,027</v>
      </c>
      <c r="F6" s="37" t="str">
        <f>'Tahun 2022'!AQ5+'Tahun 2022'!AQ8+'Tahun 2022'!AQ9+'Tahun 2022'!AQ10+'Tahun 2022'!AQ11+'Tahun 2022'!AQ12+'Tahun 2022'!AQ17+'Tahun 2022'!AQ18+'Tahun 2022'!AQ19+'Tahun 2022'!AQ22+'Tahun 2022'!AQ23+'Tahun 2022'!AQ24+'Tahun 2022'!AQ25+'Tahun 2022'!AQ26+'Tahun 2022'!AQ28+'Tahun 2022'!AQ29+'Tahun 2022'!AQ30+'Tahun 2022'!AQ31+'Tahun 2022'!AQ35+'Tahun 2022'!AQ37+'Tahun 2022'!AQ39+'Tahun 2022'!AQ42+'Tahun 2022'!AQ43+'Tahun 2022'!AQ44+'Tahun 2022'!AQ45+'Tahun 2022'!AQ46+'Tahun 2022'!AQ47+'Tahun 2022'!AQ48+'Tahun 2022'!AQ49+'Tahun 2022'!AQ53+'Tahun 2022'!AQ56</f>
        <v>157</v>
      </c>
      <c r="H6">
        <v>883381.0</v>
      </c>
    </row>
    <row r="7">
      <c r="B7" s="64">
        <v>3.0</v>
      </c>
      <c r="C7" s="65" t="s">
        <v>115</v>
      </c>
      <c r="D7" s="66" t="str">
        <f>'Tahun 2022'!AP13+'Tahun 2022'!AP21+'Tahun 2022'!AP33+'Tahun 2022'!AP36+'Tahun 2022'!AP38</f>
        <v>955,828</v>
      </c>
      <c r="F7" t="str">
        <f>'Tahun 2022'!AQ13+'Tahun 2022'!AQ21+'Tahun 2022'!AQ33+'Tahun 2022'!AQ36+'Tahun 2022'!AQ38</f>
        <v>954</v>
      </c>
      <c r="H7">
        <v>351091.0</v>
      </c>
    </row>
    <row r="8">
      <c r="B8" s="64">
        <v>4.0</v>
      </c>
      <c r="C8" s="65" t="s">
        <v>116</v>
      </c>
      <c r="D8" s="66" t="str">
        <f>'Tahun 2022'!AP14+'Tahun 2022'!AP16+'Tahun 2022'!AP20+'Tahun 2022'!AP41</f>
        <v>642,679</v>
      </c>
      <c r="F8" t="str">
        <f>'Tahun 2022'!AQ14+'Tahun 2022'!AQ16+'Tahun 2022'!AQ20+'Tahun 2022'!AQ41</f>
        <v>0</v>
      </c>
      <c r="H8">
        <v>112508.0</v>
      </c>
    </row>
    <row r="10">
      <c r="D10" s="37" t="str">
        <f>SUM(D5:D9)</f>
        <v>3,848,816</v>
      </c>
      <c r="F10" s="37" t="str">
        <f>SUM(F5:F9)</f>
        <v>1,123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baseType="lpstr" size="18">
      <vt:lpstr>Tahun 2015</vt:lpstr>
      <vt:lpstr>Tahun 2016</vt:lpstr>
      <vt:lpstr>Tahun 2017</vt:lpstr>
      <vt:lpstr>Tahun 2018</vt:lpstr>
      <vt:lpstr>Tahun 2019</vt:lpstr>
      <vt:lpstr>Tahun 2020</vt:lpstr>
      <vt:lpstr>Tahun 2021</vt:lpstr>
      <vt:lpstr>Tahun 2022</vt:lpstr>
      <vt:lpstr>Sheet1</vt:lpstr>
      <vt:lpstr>NUSANTARA</vt:lpstr>
      <vt:lpstr>mancanegara</vt:lpstr>
      <vt:lpstr>2023</vt:lpstr>
      <vt:lpstr>2024</vt:lpstr>
      <vt:lpstr>2025 sementara</vt:lpstr>
      <vt:lpstr>'Tahun 2015'!Print_Area</vt:lpstr>
      <vt:lpstr>'Tahun 2016'!Print_Area</vt:lpstr>
      <vt:lpstr>'Tahun 2017'!Print_Area</vt:lpstr>
      <vt:lpstr>'Tahun 2021'!Print_Area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2022-01-20T01:21:02Z</dcterms:created>
  <dc:creator>lenovo</dc:creator>
  <cp:lastModifiedBy>lenovo</cp:lastModifiedBy>
  <cp:lastPrinted>2022-03-07T00:47:54Z</cp:lastPrinted>
  <dcterms:modified xsi:type="dcterms:W3CDTF">2025-11-27T02:09:37Z</dcterms:modified>
</cp:coreProperties>
</file>